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<sst xmlns="http://schemas.openxmlformats.org/spreadsheetml/2006/main" count="55" uniqueCount="33">
  <si>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</si>
  <si>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</si>
  <si>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</si>
  <si>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</si>
  <si>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</si>
  <si>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</si>
  <si>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</si>
  <si>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</si>
  <si>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</si>
  <si>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</si>
  <si>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</si>
  <si>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</si>
  <si>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</si>
  <si>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</si>
  <si>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</si>
  <si>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</si>
  <si>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</si>
  <si>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</si>
  <si>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</si>
  <si>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0,225</t>
  </si>
  <si>
    <t>Claudia</t>
  </si>
  <si>
    <t>Sorriso</t>
  </si>
  <si>
    <t>Lucas Do Rio Verde</t>
  </si>
  <si>
    <t>Aviso de Venda de Milho - 152/2007 de 15/03/2007</t>
  </si>
  <si>
    <t>RO</t>
  </si>
  <si>
    <t>Guaranta Do Norte</t>
  </si>
  <si>
    <t>Tangará Da Terra</t>
  </si>
  <si>
    <t>Tapura</t>
  </si>
  <si>
    <t>Vilhena</t>
  </si>
  <si>
    <t>Totais/Médias RO</t>
  </si>
  <si>
    <t>0,226</t>
  </si>
  <si>
    <t>Nova Mutum</t>
  </si>
  <si>
    <t>0,277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</si>
</sst>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20" applyNumberFormat="1" applyFont="1" applyBorder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20</v>
      </c>
      <c r="C8" s="11">
        <v>1216332</v>
      </c>
      <c r="D8" s="11">
        <v>0</v>
      </c>
      <c r="E8" s="12">
        <f>(D8*100)/C8</f>
        <v>0</v>
      </c>
      <c r="F8" s="20" t="s">
        <v>19</v>
      </c>
      <c r="G8" s="11">
        <v>0</v>
      </c>
      <c r="H8" s="11">
        <v>0</v>
      </c>
      <c r="I8" s="12">
        <f aca="true" t="shared" si="0" ref="I8:I16">FLOOR(G8,0.00001)*D8</f>
        <v>0</v>
      </c>
    </row>
    <row r="9" spans="1:9" ht="13.5">
      <c r="A9" s="9">
        <v>2</v>
      </c>
      <c r="B9" s="10" t="s">
        <v>25</v>
      </c>
      <c r="C9" s="11">
        <v>506247</v>
      </c>
      <c r="D9" s="11">
        <v>30000</v>
      </c>
      <c r="E9" s="12">
        <f>(D9*100)/C9</f>
        <v>5.925961042732105</v>
      </c>
      <c r="F9" s="20" t="s">
        <v>19</v>
      </c>
      <c r="G9" s="20" t="s">
        <v>19</v>
      </c>
      <c r="H9" s="18">
        <f>((G9*100)/F9)-100</f>
        <v>0</v>
      </c>
      <c r="I9" s="12">
        <f t="shared" si="0"/>
        <v>6750</v>
      </c>
    </row>
    <row r="10" spans="1:9" ht="13.5">
      <c r="A10" s="9">
        <v>3</v>
      </c>
      <c r="B10" s="10" t="s">
        <v>22</v>
      </c>
      <c r="C10" s="11">
        <v>2860000</v>
      </c>
      <c r="D10" s="11">
        <v>2860000</v>
      </c>
      <c r="E10" s="12">
        <f aca="true" t="shared" si="1" ref="E10:E16">(D10*100)/C10</f>
        <v>100</v>
      </c>
      <c r="F10" s="20" t="s">
        <v>19</v>
      </c>
      <c r="G10" s="20" t="s">
        <v>30</v>
      </c>
      <c r="H10" s="18">
        <f>((G10*100)/F10)-100</f>
        <v>0.44444444444444287</v>
      </c>
      <c r="I10" s="12">
        <f t="shared" si="0"/>
        <v>646360</v>
      </c>
    </row>
    <row r="11" spans="1:9" ht="13.5">
      <c r="A11" s="9">
        <v>4</v>
      </c>
      <c r="B11" s="10" t="s">
        <v>22</v>
      </c>
      <c r="C11" s="11">
        <v>3000000</v>
      </c>
      <c r="D11" s="11">
        <v>0</v>
      </c>
      <c r="E11" s="12">
        <f t="shared" si="1"/>
        <v>0</v>
      </c>
      <c r="F11" s="20" t="s">
        <v>19</v>
      </c>
      <c r="G11" s="11">
        <v>0</v>
      </c>
      <c r="H11" s="11">
        <v>0</v>
      </c>
      <c r="I11" s="12">
        <f t="shared" si="0"/>
        <v>0</v>
      </c>
    </row>
    <row r="12" spans="1:9" ht="13.5">
      <c r="A12" s="9">
        <v>5</v>
      </c>
      <c r="B12" s="10" t="s">
        <v>31</v>
      </c>
      <c r="C12" s="11">
        <v>448505</v>
      </c>
      <c r="D12" s="11">
        <v>300000</v>
      </c>
      <c r="E12" s="12">
        <f t="shared" si="1"/>
        <v>66.88888641152272</v>
      </c>
      <c r="F12" s="20" t="s">
        <v>19</v>
      </c>
      <c r="G12" s="20" t="s">
        <v>19</v>
      </c>
      <c r="H12" s="18">
        <f>((G12*100)/F12)-100</f>
        <v>0</v>
      </c>
      <c r="I12" s="12">
        <f t="shared" si="0"/>
        <v>67500</v>
      </c>
    </row>
    <row r="13" spans="1:9" ht="13.5">
      <c r="A13" s="9">
        <v>6</v>
      </c>
      <c r="B13" s="10" t="s">
        <v>31</v>
      </c>
      <c r="C13" s="11">
        <v>774079</v>
      </c>
      <c r="D13" s="11">
        <v>200000</v>
      </c>
      <c r="E13" s="12">
        <f t="shared" si="1"/>
        <v>25.83715615589623</v>
      </c>
      <c r="F13" s="20" t="s">
        <v>19</v>
      </c>
      <c r="G13" s="20" t="s">
        <v>19</v>
      </c>
      <c r="H13" s="18">
        <f>((G13*100)/F13)-100</f>
        <v>0</v>
      </c>
      <c r="I13" s="12">
        <f t="shared" si="0"/>
        <v>45000</v>
      </c>
    </row>
    <row r="14" spans="1:9" ht="13.5">
      <c r="A14" s="9">
        <v>7</v>
      </c>
      <c r="B14" s="10" t="s">
        <v>21</v>
      </c>
      <c r="C14" s="11">
        <v>3200000</v>
      </c>
      <c r="D14" s="11">
        <v>900000</v>
      </c>
      <c r="E14" s="12">
        <f t="shared" si="1"/>
        <v>28.125</v>
      </c>
      <c r="F14" s="20" t="s">
        <v>19</v>
      </c>
      <c r="G14" s="20" t="s">
        <v>19</v>
      </c>
      <c r="H14" s="18">
        <f>((G14*100)/F14)-100</f>
        <v>0</v>
      </c>
      <c r="I14" s="12">
        <f t="shared" si="0"/>
        <v>202500</v>
      </c>
    </row>
    <row r="15" spans="1:9" ht="13.5">
      <c r="A15" s="9">
        <v>8</v>
      </c>
      <c r="B15" s="10" t="s">
        <v>26</v>
      </c>
      <c r="C15" s="11">
        <v>3000000</v>
      </c>
      <c r="D15" s="11">
        <v>330000</v>
      </c>
      <c r="E15" s="12">
        <f t="shared" si="1"/>
        <v>11</v>
      </c>
      <c r="F15" s="20" t="s">
        <v>19</v>
      </c>
      <c r="G15" s="20" t="s">
        <v>19</v>
      </c>
      <c r="H15" s="18">
        <f>((G15*100)/F15)-100</f>
        <v>0</v>
      </c>
      <c r="I15" s="12">
        <f t="shared" si="0"/>
        <v>74250</v>
      </c>
    </row>
    <row r="16" spans="1:9" ht="13.5">
      <c r="A16" s="9">
        <v>9</v>
      </c>
      <c r="B16" s="10" t="s">
        <v>27</v>
      </c>
      <c r="C16" s="11">
        <v>3180000</v>
      </c>
      <c r="D16" s="11">
        <v>0</v>
      </c>
      <c r="E16" s="12">
        <f t="shared" si="1"/>
        <v>0</v>
      </c>
      <c r="F16" s="20" t="s">
        <v>19</v>
      </c>
      <c r="G16" s="11">
        <v>0</v>
      </c>
      <c r="H16" s="11">
        <v>0</v>
      </c>
      <c r="I16" s="12">
        <f t="shared" si="0"/>
        <v>0</v>
      </c>
    </row>
    <row r="17" spans="1:9" ht="13.5">
      <c r="A17" s="13"/>
      <c r="B17" s="14" t="s">
        <v>18</v>
      </c>
      <c r="C17" s="15">
        <f>SUM(C8:C16)</f>
        <v>18185163</v>
      </c>
      <c r="D17" s="15">
        <f>SUM(D8:D16)</f>
        <v>4620000</v>
      </c>
      <c r="E17" s="16">
        <f>(D17*100)/C17</f>
        <v>25.405326309145536</v>
      </c>
      <c r="F17" s="17"/>
      <c r="G17" s="22">
        <f>(I17/D17)</f>
        <v>0.2256190476190476</v>
      </c>
      <c r="H17" s="16"/>
      <c r="I17" s="16">
        <f>SUM(I8:I16)</f>
        <v>1042360</v>
      </c>
    </row>
    <row r="18" spans="1:9" ht="13.5">
      <c r="A18" s="6" t="s">
        <v>24</v>
      </c>
      <c r="B18" s="6"/>
      <c r="C18" s="7"/>
      <c r="D18" s="7"/>
      <c r="E18" s="6"/>
      <c r="F18" s="8"/>
      <c r="G18" s="6"/>
      <c r="H18" s="19"/>
      <c r="I18" s="6"/>
    </row>
    <row r="19" spans="1:9" ht="13.5">
      <c r="A19" s="9">
        <v>10</v>
      </c>
      <c r="B19" s="10" t="s">
        <v>28</v>
      </c>
      <c r="C19" s="11">
        <v>4000000</v>
      </c>
      <c r="D19" s="11">
        <v>0</v>
      </c>
      <c r="E19" s="12">
        <f>(D19*100)/C19</f>
        <v>0</v>
      </c>
      <c r="F19" s="20" t="s">
        <v>32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29</v>
      </c>
      <c r="C20" s="15">
        <f>SUM(C19:C19)</f>
        <v>4000000</v>
      </c>
      <c r="D20" s="15">
        <f>SUM(D19:D19)</f>
        <v>0</v>
      </c>
      <c r="E20" s="16">
        <f>(D20*100)/C20</f>
        <v>0</v>
      </c>
      <c r="F20" s="17"/>
      <c r="G20" s="23">
        <v>0</v>
      </c>
      <c r="H20" s="16"/>
      <c r="I20" s="16">
        <f>SUM(I19:I19)</f>
        <v>0</v>
      </c>
    </row>
    <row r="22" spans="1:9" ht="13.5">
      <c r="A22" s="13"/>
      <c r="B22" s="14" t="s">
        <v>13</v>
      </c>
      <c r="C22" s="15">
        <f>SUM(C17,C20)</f>
        <v>22185163</v>
      </c>
      <c r="D22" s="15">
        <f>SUM(D17,D20)</f>
        <v>4620000</v>
      </c>
      <c r="E22" s="16">
        <f>(D22*100)/C22</f>
        <v>20.824728671139354</v>
      </c>
      <c r="F22" s="17"/>
      <c r="G22" s="22">
        <f>(I22/D22)</f>
        <v>0.2256190476190476</v>
      </c>
      <c r="H22" s="16"/>
      <c r="I22" s="16">
        <f>SUM(I17,I20)</f>
        <v>1042360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2007-03-15T13:36:08Z</dcterms:modified>
  <cp:category/>
  <cp:version/>
  <cp:contentType/>
  <cp:contentStatus/>
</cp:coreProperties>
</file>