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<sst xmlns="http://schemas.openxmlformats.org/spreadsheetml/2006/main" count="39" uniqueCount="28">
  <si>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</si>
  <si>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</si>
  <si>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</si>
  <si>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</si>
  <si>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</si>
  <si>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</si>
  <si>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</si>
  <si>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</si>
  <si>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</si>
  <si>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</si>
  <si>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</si>
  <si>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</si>
  <si>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</si>
  <si>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 Geral</t>
  </si>
  <si>
    <t>RS</t>
  </si>
  <si>
    <t>PR</t>
  </si>
  <si>
    <t>SC</t>
  </si>
  <si>
    <t>0,208</t>
  </si>
  <si>
    <t>0,225</t>
  </si>
  <si>
    <t>MT</t>
  </si>
  <si>
    <t>0,293</t>
  </si>
  <si>
    <t>(Kg)</t>
  </si>
  <si>
    <t>(%)</t>
  </si>
  <si>
    <t>(R$)</t>
  </si>
  <si>
    <t>MG</t>
  </si>
  <si>
    <t xml:space="preserve">Totais/Médias </t>
  </si>
  <si>
    <t>0,212</t>
  </si>
  <si>
    <t>Venda de PEP de Feijão - 143/2007 de 14/03/2007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</si>
</sst>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8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171" fontId="2" fillId="0" borderId="0" xfId="18" applyNumberFormat="1" applyFont="1" applyAlignment="1">
      <alignment/>
    </xf>
    <xf numFmtId="171" fontId="2" fillId="0" borderId="3" xfId="18" applyNumberFormat="1" applyFont="1" applyBorder="1" applyAlignment="1">
      <alignment/>
    </xf>
    <xf numFmtId="0" fontId="2" fillId="0" borderId="0" xfId="0" applyFont="1" applyAlignment="1">
      <alignment horizontal="center"/>
    </xf>
    <xf numFmtId="49" fontId="2" fillId="0" borderId="0" xfId="18" applyNumberFormat="1" applyFont="1" applyAlignment="1">
      <alignment horizontal="center"/>
    </xf>
    <xf numFmtId="174" fontId="2" fillId="0" borderId="3" xfId="18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/>
    </xf>
    <xf numFmtId="171" fontId="2" fillId="0" borderId="0" xfId="18" applyNumberFormat="1" applyFont="1" applyBorder="1" applyAlignment="1">
      <alignment/>
    </xf>
    <xf numFmtId="43" fontId="2" fillId="0" borderId="0" xfId="18" applyFont="1" applyBorder="1" applyAlignment="1">
      <alignment/>
    </xf>
    <xf numFmtId="43" fontId="2" fillId="0" borderId="0" xfId="18" applyNumberFormat="1" applyFont="1" applyBorder="1" applyAlignment="1">
      <alignment/>
    </xf>
    <xf numFmtId="174" fontId="2" fillId="0" borderId="0" xfId="18" applyNumberFormat="1" applyFont="1" applyBorder="1" applyAlignment="1">
      <alignment horizontal="center"/>
    </xf>
    <xf numFmtId="171" fontId="2" fillId="0" borderId="3" xfId="0" applyNumberFormat="1" applyFont="1" applyBorder="1" applyAlignment="1">
      <alignment/>
    </xf>
    <xf numFmtId="43" fontId="2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85" zoomScaleNormal="85" workbookViewId="0" topLeftCell="A1">
      <selection activeCell="G12" sqref="G12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5" width="10.7109375" style="0" customWidth="1"/>
    <col min="6" max="6" width="11.421875" style="0" customWidth="1"/>
    <col min="7" max="7" width="10.7109375" style="1" customWidth="1"/>
    <col min="8" max="8" width="11.7109375" style="0" bestFit="1" customWidth="1"/>
    <col min="9" max="9" width="18.421875" style="0" bestFit="1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14"/>
      <c r="H1" s="3"/>
      <c r="I1" s="3"/>
    </row>
    <row r="2" spans="1:9" s="2" customFormat="1" ht="13.5">
      <c r="A2" s="3" t="s">
        <v>27</v>
      </c>
      <c r="B2" s="3"/>
      <c r="C2" s="3"/>
      <c r="D2" s="3"/>
      <c r="E2" s="3"/>
      <c r="F2" s="3"/>
      <c r="G2" s="14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14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/>
    </row>
    <row r="5" spans="1:9" ht="13.5">
      <c r="A5" s="25" t="s">
        <v>1</v>
      </c>
      <c r="B5" s="25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6</v>
      </c>
    </row>
    <row r="6" spans="1:9" ht="13.5">
      <c r="A6" s="5"/>
      <c r="B6" s="5"/>
      <c r="C6" s="5" t="s">
        <v>21</v>
      </c>
      <c r="D6" s="5" t="s">
        <v>21</v>
      </c>
      <c r="E6" s="5" t="s">
        <v>22</v>
      </c>
      <c r="F6" s="5" t="s">
        <v>23</v>
      </c>
      <c r="G6" s="5" t="s">
        <v>23</v>
      </c>
      <c r="H6" s="5" t="s">
        <v>22</v>
      </c>
      <c r="I6" s="5" t="s">
        <v>23</v>
      </c>
    </row>
    <row r="7" spans="1:9" ht="13.5">
      <c r="A7" s="26"/>
      <c r="B7" s="26"/>
      <c r="C7" s="26"/>
      <c r="D7" s="26"/>
      <c r="E7" s="26"/>
      <c r="F7" s="26"/>
      <c r="G7" s="26"/>
      <c r="H7" s="26"/>
      <c r="I7" s="26"/>
    </row>
    <row r="8" spans="1:9" ht="13.5">
      <c r="A8" s="6">
        <v>1</v>
      </c>
      <c r="B8" s="6" t="s">
        <v>19</v>
      </c>
      <c r="C8" s="12">
        <v>2000000</v>
      </c>
      <c r="D8" s="12">
        <v>0</v>
      </c>
      <c r="E8" s="7">
        <f aca="true" t="shared" si="0" ref="E8:E13">(D8*100)/C8</f>
        <v>0</v>
      </c>
      <c r="F8" s="15" t="s">
        <v>20</v>
      </c>
      <c r="G8" s="12">
        <v>0</v>
      </c>
      <c r="H8" s="12">
        <v>0</v>
      </c>
      <c r="I8" s="7">
        <f>FLOOR(G8,0.00001)*D8</f>
        <v>0</v>
      </c>
    </row>
    <row r="9" spans="1:9" ht="13.5">
      <c r="A9" s="6">
        <v>2</v>
      </c>
      <c r="B9" s="6" t="s">
        <v>24</v>
      </c>
      <c r="C9" s="12">
        <v>3000000</v>
      </c>
      <c r="D9" s="12">
        <v>600000</v>
      </c>
      <c r="E9" s="7">
        <f t="shared" si="0"/>
        <v>20</v>
      </c>
      <c r="F9" s="15" t="s">
        <v>26</v>
      </c>
      <c r="G9" s="15" t="s">
        <v>26</v>
      </c>
      <c r="H9" s="7">
        <f>(G9*100)/F9-100</f>
        <v>0</v>
      </c>
      <c r="I9" s="7">
        <f>FLOOR(G9,0.00001)*D9</f>
        <v>127200.00000000001</v>
      </c>
    </row>
    <row r="10" spans="1:9" ht="13.5">
      <c r="A10" s="6">
        <v>3</v>
      </c>
      <c r="B10" s="6" t="s">
        <v>15</v>
      </c>
      <c r="C10" s="12">
        <v>3000000</v>
      </c>
      <c r="D10" s="12">
        <v>1428000</v>
      </c>
      <c r="E10" s="7">
        <f t="shared" si="0"/>
        <v>47.6</v>
      </c>
      <c r="F10" s="15" t="s">
        <v>17</v>
      </c>
      <c r="G10" s="15" t="s">
        <v>17</v>
      </c>
      <c r="H10" s="7">
        <f>(G10*100)/F10-100</f>
        <v>0</v>
      </c>
      <c r="I10" s="7">
        <f>FLOOR(G10,0.00001)*D10</f>
        <v>297024</v>
      </c>
    </row>
    <row r="11" spans="1:9" ht="13.5">
      <c r="A11" s="6">
        <v>4</v>
      </c>
      <c r="B11" s="6" t="s">
        <v>14</v>
      </c>
      <c r="C11" s="12">
        <v>1000000</v>
      </c>
      <c r="D11" s="12">
        <v>0</v>
      </c>
      <c r="E11" s="7">
        <f t="shared" si="0"/>
        <v>0</v>
      </c>
      <c r="F11" s="15" t="s">
        <v>18</v>
      </c>
      <c r="G11" s="12">
        <v>0</v>
      </c>
      <c r="H11" s="12">
        <v>0</v>
      </c>
      <c r="I11" s="7">
        <f>FLOOR(G11,0.00001)*D11</f>
        <v>0</v>
      </c>
    </row>
    <row r="12" spans="1:9" ht="13.5">
      <c r="A12" s="6">
        <v>5</v>
      </c>
      <c r="B12" s="6" t="s">
        <v>16</v>
      </c>
      <c r="C12" s="12">
        <v>1000000</v>
      </c>
      <c r="D12" s="12">
        <v>300000</v>
      </c>
      <c r="E12" s="7">
        <f t="shared" si="0"/>
        <v>30</v>
      </c>
      <c r="F12" s="15" t="s">
        <v>18</v>
      </c>
      <c r="G12" s="15" t="s">
        <v>18</v>
      </c>
      <c r="H12" s="7">
        <f>(G12*100)/F12-100</f>
        <v>0</v>
      </c>
      <c r="I12" s="7">
        <f>FLOOR(G12,0.00001)*D12</f>
        <v>67500</v>
      </c>
    </row>
    <row r="13" spans="1:9" ht="13.5">
      <c r="A13" s="8"/>
      <c r="B13" s="9" t="s">
        <v>25</v>
      </c>
      <c r="C13" s="13">
        <f>SUM(C8:C12)</f>
        <v>10000000</v>
      </c>
      <c r="D13" s="13">
        <f>SUM(D8:D12)</f>
        <v>2328000</v>
      </c>
      <c r="E13" s="10">
        <f t="shared" si="0"/>
        <v>23.28</v>
      </c>
      <c r="F13" s="11"/>
      <c r="G13" s="16">
        <f>(I13/D13)</f>
        <v>0.2112216494845361</v>
      </c>
      <c r="H13" s="10"/>
      <c r="I13" s="10">
        <f>SUM(I8:I12)</f>
        <v>491724</v>
      </c>
    </row>
    <row r="14" spans="1:9" ht="13.5">
      <c r="A14" s="8"/>
      <c r="B14" s="18"/>
      <c r="C14" s="19"/>
      <c r="D14" s="19"/>
      <c r="E14" s="20"/>
      <c r="F14" s="21"/>
      <c r="G14" s="22"/>
      <c r="H14" s="20"/>
      <c r="I14" s="20"/>
    </row>
    <row r="15" spans="1:9" ht="13.5">
      <c r="A15" s="17"/>
      <c r="B15" s="9" t="s">
        <v>13</v>
      </c>
      <c r="C15" s="23">
        <f>SUM(C13)</f>
        <v>10000000</v>
      </c>
      <c r="D15" s="23">
        <f>SUM(D13)</f>
        <v>2328000</v>
      </c>
      <c r="E15" s="10">
        <f>(D15*100)/C15</f>
        <v>23.28</v>
      </c>
      <c r="F15" s="9"/>
      <c r="G15" s="16">
        <f>(I15/D15)</f>
        <v>0.2112216494845361</v>
      </c>
      <c r="H15" s="9"/>
      <c r="I15" s="24">
        <f>SUM(I13)</f>
        <v>491724</v>
      </c>
    </row>
  </sheetData>
  <mergeCells count="1">
    <mergeCell ref="A7:I7"/>
  </mergeCells>
  <printOptions/>
  <pageMargins left="0.75" right="0.75" top="1" bottom="1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2007-02-28T14:07:03Z</cp:lastPrinted>
  <dcterms:created xsi:type="dcterms:W3CDTF">2000-02-06T15:20:34Z</dcterms:created>
  <dcterms:modified xsi:type="dcterms:W3CDTF">2007-03-14T13:06:26Z</dcterms:modified>
  <cp:category/>
  <cp:version/>
  <cp:contentType/>
  <cp:contentStatus/>
</cp:coreProperties>
</file>