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454 ARROZ COMPRA" sheetId="1" r:id="rId1"/>
  </sheets>
  <definedNames/>
  <calcPr fullCalcOnLoad="1"/>
</workbook>
</file>

<file path=xl/sharedStrings.xml><?xml version="1.0" encoding="utf-8"?>
<sst xmlns="http://schemas.openxmlformats.org/spreadsheetml/2006/main" count="64" uniqueCount="46">
  <si>
    <t>Qtd.</t>
  </si>
  <si>
    <t>Preço de</t>
  </si>
  <si>
    <t>Valor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</si>
  <si>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</si>
  <si>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</si>
  <si>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</si>
  <si>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</si>
  <si>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</si>
  <si>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</si>
  <si>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</si>
  <si>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</si>
  <si>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Abertura</t>
  </si>
  <si>
    <t xml:space="preserve"> </t>
  </si>
  <si>
    <t>Percent.</t>
  </si>
  <si>
    <t>Vendido</t>
  </si>
  <si>
    <t>(Kg)</t>
  </si>
  <si>
    <t>(%)</t>
  </si>
  <si>
    <t>(R$)</t>
  </si>
  <si>
    <t>Brasilia/DF</t>
  </si>
  <si>
    <t>Goiania/GO</t>
  </si>
  <si>
    <t>Montes Claros/MG</t>
  </si>
  <si>
    <t>Campo Grande/MS</t>
  </si>
  <si>
    <t>Rio de Janeiro/RJ</t>
  </si>
  <si>
    <t>Bauru/SP</t>
  </si>
  <si>
    <t>Manaus/AM</t>
  </si>
  <si>
    <t>Maracanaú/CE</t>
  </si>
  <si>
    <t>Vitoria/RS</t>
  </si>
  <si>
    <t>Rondonopolis/MT</t>
  </si>
  <si>
    <t>João Pessoa/PB</t>
  </si>
  <si>
    <t>Recife/PE</t>
  </si>
  <si>
    <t>Terezinha/PI</t>
  </si>
  <si>
    <t>Mossoró/RN</t>
  </si>
  <si>
    <t>Natal/RN</t>
  </si>
  <si>
    <t>Cacoal/RO</t>
  </si>
  <si>
    <t>Porto Velho/RO</t>
  </si>
  <si>
    <t>Itabaiana/SE</t>
  </si>
  <si>
    <t>Araguaina/TO</t>
  </si>
  <si>
    <t>BBC</t>
  </si>
  <si>
    <t>BBSB</t>
  </si>
  <si>
    <t>BNM</t>
  </si>
  <si>
    <t>BMS</t>
  </si>
  <si>
    <t>BBM_RS</t>
  </si>
  <si>
    <t>AVISO DE COMPRA DE ARROZ BENEFICIADO - N.º 454/2012 - 14/12/12</t>
  </si>
  <si>
    <t>Cancelado</t>
  </si>
  <si>
    <t>BMCG</t>
  </si>
  <si>
    <t>BBM_PR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</si>
</sst>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  <numFmt numFmtId="178" formatCode="_(* #,##0.000_);_(* \(#,##0.000\);_(* &quot;-&quot;???_);_(@_)"/>
    <numFmt numFmtId="179" formatCode="_(* #,##0.0000_);_(* \(#,##0.0000\);_(* &quot;-&quot;????_);_(@_)"/>
    <numFmt numFmtId="180" formatCode="0.0000"/>
    <numFmt numFmtId="181" formatCode="#,##0.000"/>
    <numFmt numFmtId="182" formatCode="#,##0.0000"/>
  </numFmts>
  <fonts count="37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4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51" applyNumberFormat="1" applyFont="1" applyAlignment="1">
      <alignment/>
    </xf>
    <xf numFmtId="0" fontId="1" fillId="0" borderId="12" xfId="0" applyFont="1" applyBorder="1" applyAlignment="1">
      <alignment horizontal="center"/>
    </xf>
    <xf numFmtId="171" fontId="1" fillId="0" borderId="12" xfId="51" applyNumberFormat="1" applyFont="1" applyBorder="1" applyAlignment="1">
      <alignment/>
    </xf>
    <xf numFmtId="43" fontId="1" fillId="0" borderId="12" xfId="51" applyFont="1" applyBorder="1" applyAlignment="1">
      <alignment/>
    </xf>
    <xf numFmtId="43" fontId="1" fillId="0" borderId="12" xfId="51" applyFont="1" applyBorder="1" applyAlignment="1">
      <alignment horizontal="center"/>
    </xf>
    <xf numFmtId="43" fontId="1" fillId="0" borderId="13" xfId="51" applyFont="1" applyBorder="1" applyAlignment="1">
      <alignment/>
    </xf>
    <xf numFmtId="171" fontId="1" fillId="0" borderId="0" xfId="51" applyNumberFormat="1" applyFont="1" applyAlignment="1">
      <alignment horizontal="center"/>
    </xf>
    <xf numFmtId="43" fontId="1" fillId="0" borderId="14" xfId="51" applyFont="1" applyBorder="1" applyAlignment="1">
      <alignment/>
    </xf>
    <xf numFmtId="179" fontId="1" fillId="0" borderId="0" xfId="51" applyNumberFormat="1" applyFont="1" applyAlignment="1">
      <alignment/>
    </xf>
    <xf numFmtId="43" fontId="1" fillId="0" borderId="0" xfId="51" applyNumberFormat="1" applyFont="1" applyAlignment="1">
      <alignment horizontal="center" vertical="center"/>
    </xf>
    <xf numFmtId="0" fontId="1" fillId="0" borderId="14" xfId="0" applyFont="1" applyBorder="1" applyAlignment="1">
      <alignment horizontal="center"/>
    </xf>
    <xf numFmtId="43" fontId="1" fillId="0" borderId="12" xfId="51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9</xdr:col>
      <xdr:colOff>0</xdr:colOff>
      <xdr:row>1</xdr:row>
      <xdr:rowOff>466725</xdr:rowOff>
    </xdr:to>
    <xdr:pic>
      <xdr:nvPicPr>
        <xdr:cNvPr id="1" name="Picture 2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8106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PageLayoutView="0" workbookViewId="0" topLeftCell="B4">
      <selection activeCell="H30" sqref="H30"/>
    </sheetView>
  </sheetViews>
  <sheetFormatPr defaultColWidth="9.140625" defaultRowHeight="12.75"/>
  <cols>
    <col min="1" max="1" width="11.28125" style="1" customWidth="1"/>
    <col min="2" max="2" width="26.57421875" style="0" customWidth="1"/>
    <col min="3" max="4" width="15.7109375" style="0" customWidth="1"/>
    <col min="5" max="5" width="11.7109375" style="0" customWidth="1"/>
    <col min="6" max="7" width="10.7109375" style="0" customWidth="1"/>
    <col min="8" max="8" width="12.7109375" style="1" customWidth="1"/>
    <col min="9" max="9" width="17.00390625" style="0" customWidth="1"/>
  </cols>
  <sheetData>
    <row r="1" spans="1:9" ht="60" customHeight="1">
      <c r="A1" s="2"/>
      <c r="B1" s="3"/>
      <c r="C1" s="3"/>
      <c r="D1" s="3"/>
      <c r="E1" s="3"/>
      <c r="F1" s="3"/>
      <c r="G1" s="3"/>
      <c r="H1" s="4"/>
      <c r="I1" s="3"/>
    </row>
    <row r="2" spans="1:9" ht="60" customHeight="1">
      <c r="A2" s="21" t="s">
        <v>42</v>
      </c>
      <c r="B2" s="22"/>
      <c r="C2" s="22"/>
      <c r="D2" s="22"/>
      <c r="E2" s="22"/>
      <c r="F2" s="22"/>
      <c r="G2" s="22"/>
      <c r="H2" s="22"/>
      <c r="I2" s="22"/>
    </row>
    <row r="3" spans="1:9" ht="12.75">
      <c r="A3" s="4" t="s">
        <v>12</v>
      </c>
      <c r="B3" s="3"/>
      <c r="C3" s="3"/>
      <c r="D3" s="3"/>
      <c r="E3" s="3"/>
      <c r="F3" s="3"/>
      <c r="G3" s="3"/>
      <c r="H3" s="4"/>
      <c r="I3" s="3"/>
    </row>
    <row r="4" spans="1:9" ht="13.5">
      <c r="A4" s="5"/>
      <c r="B4" s="5" t="s">
        <v>4</v>
      </c>
      <c r="C4" s="5" t="s">
        <v>0</v>
      </c>
      <c r="D4" s="5" t="s">
        <v>0</v>
      </c>
      <c r="E4" s="5" t="s">
        <v>13</v>
      </c>
      <c r="F4" s="5" t="s">
        <v>1</v>
      </c>
      <c r="G4" s="5" t="s">
        <v>1</v>
      </c>
      <c r="H4" s="5"/>
      <c r="I4" s="5"/>
    </row>
    <row r="5" spans="1:9" ht="13.5">
      <c r="A5" s="20" t="s">
        <v>10</v>
      </c>
      <c r="B5" s="6" t="s">
        <v>9</v>
      </c>
      <c r="C5" s="6" t="s">
        <v>6</v>
      </c>
      <c r="D5" s="6" t="s">
        <v>7</v>
      </c>
      <c r="E5" s="18" t="s">
        <v>14</v>
      </c>
      <c r="F5" s="6" t="s">
        <v>11</v>
      </c>
      <c r="G5" s="6" t="s">
        <v>3</v>
      </c>
      <c r="H5" s="20" t="s">
        <v>5</v>
      </c>
      <c r="I5" s="20" t="s">
        <v>2</v>
      </c>
    </row>
    <row r="6" spans="1:9" ht="13.5">
      <c r="A6" s="6"/>
      <c r="B6" s="6"/>
      <c r="C6" s="6" t="s">
        <v>15</v>
      </c>
      <c r="D6" s="6" t="s">
        <v>15</v>
      </c>
      <c r="E6" s="18" t="s">
        <v>16</v>
      </c>
      <c r="F6" s="6" t="s">
        <v>17</v>
      </c>
      <c r="G6" s="6" t="s">
        <v>17</v>
      </c>
      <c r="H6" s="6"/>
      <c r="I6" s="6" t="s">
        <v>17</v>
      </c>
    </row>
    <row r="7" spans="1:9" ht="13.5">
      <c r="A7" s="7">
        <v>1</v>
      </c>
      <c r="B7" s="7" t="s">
        <v>24</v>
      </c>
      <c r="C7" s="8">
        <v>72050</v>
      </c>
      <c r="D7" s="8">
        <v>72050</v>
      </c>
      <c r="E7" s="17">
        <v>100</v>
      </c>
      <c r="F7" s="16">
        <v>1.85</v>
      </c>
      <c r="G7" s="16">
        <v>1.85</v>
      </c>
      <c r="H7" s="14" t="s">
        <v>38</v>
      </c>
      <c r="I7" s="13">
        <f aca="true" t="shared" si="0" ref="I7:I18">FLOOR(G7,0.00001)*D7</f>
        <v>133292.5</v>
      </c>
    </row>
    <row r="8" spans="1:9" ht="13.5">
      <c r="A8" s="7">
        <f>A7+1</f>
        <v>2</v>
      </c>
      <c r="B8" s="7" t="s">
        <v>25</v>
      </c>
      <c r="C8" s="8">
        <v>77640</v>
      </c>
      <c r="D8" s="8">
        <v>77640</v>
      </c>
      <c r="E8" s="17">
        <v>100</v>
      </c>
      <c r="F8" s="16">
        <v>1.8</v>
      </c>
      <c r="G8" s="16">
        <v>1.8</v>
      </c>
      <c r="H8" s="14" t="s">
        <v>37</v>
      </c>
      <c r="I8" s="13">
        <f t="shared" si="0"/>
        <v>139752</v>
      </c>
    </row>
    <row r="9" spans="1:9" ht="13.5">
      <c r="A9" s="7">
        <f>A8+1</f>
        <v>3</v>
      </c>
      <c r="B9" s="7" t="s">
        <v>18</v>
      </c>
      <c r="C9" s="8">
        <v>81530</v>
      </c>
      <c r="D9" s="8">
        <v>81530</v>
      </c>
      <c r="E9" s="17">
        <v>100</v>
      </c>
      <c r="F9" s="16">
        <v>1.63</v>
      </c>
      <c r="G9" s="16">
        <v>1.455</v>
      </c>
      <c r="H9" s="14" t="s">
        <v>39</v>
      </c>
      <c r="I9" s="13">
        <f t="shared" si="0"/>
        <v>118626.15000000001</v>
      </c>
    </row>
    <row r="10" spans="1:9" ht="13.5">
      <c r="A10" s="7">
        <f>A9+1</f>
        <v>4</v>
      </c>
      <c r="B10" s="7" t="s">
        <v>26</v>
      </c>
      <c r="C10" s="8">
        <v>27620</v>
      </c>
      <c r="D10" s="8">
        <v>27620</v>
      </c>
      <c r="E10" s="17">
        <v>100</v>
      </c>
      <c r="F10" s="16">
        <v>1.54</v>
      </c>
      <c r="G10" s="16">
        <v>1.509</v>
      </c>
      <c r="H10" s="14" t="s">
        <v>41</v>
      </c>
      <c r="I10" s="13">
        <f t="shared" si="0"/>
        <v>41678.58</v>
      </c>
    </row>
    <row r="11" spans="1:9" ht="13.5">
      <c r="A11" s="7">
        <f>A10+1</f>
        <v>5</v>
      </c>
      <c r="B11" s="7" t="s">
        <v>19</v>
      </c>
      <c r="C11" s="8">
        <v>93710</v>
      </c>
      <c r="D11" s="8">
        <v>93710</v>
      </c>
      <c r="E11" s="17">
        <v>100</v>
      </c>
      <c r="F11" s="16">
        <v>1.63</v>
      </c>
      <c r="G11" s="16">
        <v>1.493</v>
      </c>
      <c r="H11" s="14" t="s">
        <v>39</v>
      </c>
      <c r="I11" s="13">
        <f t="shared" si="0"/>
        <v>139909.03</v>
      </c>
    </row>
    <row r="12" spans="1:9" ht="13.5">
      <c r="A12" s="7">
        <v>6</v>
      </c>
      <c r="B12" s="7" t="s">
        <v>20</v>
      </c>
      <c r="C12" s="8">
        <v>140700</v>
      </c>
      <c r="D12" s="8">
        <v>140700</v>
      </c>
      <c r="E12" s="17">
        <v>100</v>
      </c>
      <c r="F12" s="16">
        <v>1.63</v>
      </c>
      <c r="G12" s="16">
        <v>1.457</v>
      </c>
      <c r="H12" s="14" t="s">
        <v>39</v>
      </c>
      <c r="I12" s="13">
        <f t="shared" si="0"/>
        <v>204999.90000000002</v>
      </c>
    </row>
    <row r="13" spans="1:9" ht="13.5">
      <c r="A13" s="7">
        <v>7</v>
      </c>
      <c r="B13" s="7" t="s">
        <v>20</v>
      </c>
      <c r="C13" s="8">
        <v>54090</v>
      </c>
      <c r="D13" s="8">
        <v>54090</v>
      </c>
      <c r="E13" s="17">
        <v>100</v>
      </c>
      <c r="F13" s="16">
        <v>1.63</v>
      </c>
      <c r="G13" s="16">
        <v>1.425</v>
      </c>
      <c r="H13" s="14" t="s">
        <v>39</v>
      </c>
      <c r="I13" s="13">
        <f t="shared" si="0"/>
        <v>77078.25</v>
      </c>
    </row>
    <row r="14" spans="1:9" ht="13.5">
      <c r="A14" s="7">
        <v>8</v>
      </c>
      <c r="B14" s="7" t="s">
        <v>21</v>
      </c>
      <c r="C14" s="8">
        <v>180040</v>
      </c>
      <c r="D14" s="8">
        <v>180040</v>
      </c>
      <c r="E14" s="17">
        <v>100</v>
      </c>
      <c r="F14" s="16">
        <v>1.63</v>
      </c>
      <c r="G14" s="16">
        <v>1.355</v>
      </c>
      <c r="H14" s="14" t="s">
        <v>39</v>
      </c>
      <c r="I14" s="13">
        <f t="shared" si="0"/>
        <v>243954.20000000004</v>
      </c>
    </row>
    <row r="15" spans="1:9" ht="13.5">
      <c r="A15" s="7">
        <v>9</v>
      </c>
      <c r="B15" s="7" t="s">
        <v>27</v>
      </c>
      <c r="C15" s="8">
        <v>124940</v>
      </c>
      <c r="D15" s="8">
        <v>124940</v>
      </c>
      <c r="E15" s="17">
        <v>100</v>
      </c>
      <c r="F15" s="16">
        <v>1.62</v>
      </c>
      <c r="G15" s="16">
        <v>1.3996</v>
      </c>
      <c r="H15" s="14" t="s">
        <v>40</v>
      </c>
      <c r="I15" s="13">
        <f t="shared" si="0"/>
        <v>174866.02400000003</v>
      </c>
    </row>
    <row r="16" spans="1:9" ht="13.5">
      <c r="A16" s="7">
        <v>10</v>
      </c>
      <c r="B16" s="7" t="s">
        <v>28</v>
      </c>
      <c r="C16" s="8">
        <v>91940</v>
      </c>
      <c r="D16" s="8">
        <v>91940</v>
      </c>
      <c r="E16" s="17">
        <v>100</v>
      </c>
      <c r="F16" s="16">
        <v>1.63</v>
      </c>
      <c r="G16" s="16">
        <v>1.52</v>
      </c>
      <c r="H16" s="14" t="s">
        <v>44</v>
      </c>
      <c r="I16" s="13">
        <f t="shared" si="0"/>
        <v>139748.8</v>
      </c>
    </row>
    <row r="17" spans="1:9" ht="13.5">
      <c r="A17" s="7">
        <v>11</v>
      </c>
      <c r="B17" s="7" t="s">
        <v>29</v>
      </c>
      <c r="C17" s="8">
        <v>288710</v>
      </c>
      <c r="D17" s="8">
        <v>288710</v>
      </c>
      <c r="E17" s="17">
        <v>100</v>
      </c>
      <c r="F17" s="16">
        <v>1.72</v>
      </c>
      <c r="G17" s="16">
        <v>1.528</v>
      </c>
      <c r="H17" s="14" t="s">
        <v>37</v>
      </c>
      <c r="I17" s="13">
        <f t="shared" si="0"/>
        <v>441148.88</v>
      </c>
    </row>
    <row r="18" spans="1:9" ht="13.5">
      <c r="A18" s="7">
        <v>12</v>
      </c>
      <c r="B18" s="7" t="s">
        <v>30</v>
      </c>
      <c r="C18" s="8">
        <v>41500</v>
      </c>
      <c r="D18" s="8">
        <v>41500</v>
      </c>
      <c r="E18" s="17">
        <v>100</v>
      </c>
      <c r="F18" s="16">
        <v>1.72</v>
      </c>
      <c r="G18" s="16">
        <v>1.51</v>
      </c>
      <c r="H18" s="14" t="s">
        <v>44</v>
      </c>
      <c r="I18" s="13">
        <f t="shared" si="0"/>
        <v>62665.00000000001</v>
      </c>
    </row>
    <row r="19" spans="1:9" ht="13.5">
      <c r="A19" s="7">
        <v>13</v>
      </c>
      <c r="B19" s="7" t="s">
        <v>22</v>
      </c>
      <c r="C19" s="8">
        <v>38220</v>
      </c>
      <c r="D19" s="8">
        <v>38220</v>
      </c>
      <c r="E19" s="17">
        <v>100</v>
      </c>
      <c r="F19" s="16">
        <v>1.63</v>
      </c>
      <c r="G19" s="16">
        <v>1.395</v>
      </c>
      <c r="H19" s="14" t="s">
        <v>41</v>
      </c>
      <c r="I19" s="13">
        <f aca="true" t="shared" si="1" ref="I19:I27">FLOOR(G19,0.00001)*D19</f>
        <v>53316.9</v>
      </c>
    </row>
    <row r="20" spans="1:9" ht="13.5">
      <c r="A20" s="7">
        <v>14</v>
      </c>
      <c r="B20" s="7" t="s">
        <v>31</v>
      </c>
      <c r="C20" s="8">
        <v>8620</v>
      </c>
      <c r="D20" s="8">
        <v>8620</v>
      </c>
      <c r="E20" s="17">
        <v>100</v>
      </c>
      <c r="F20" s="16">
        <v>1.76</v>
      </c>
      <c r="G20" s="16">
        <v>1.615</v>
      </c>
      <c r="H20" s="14" t="s">
        <v>38</v>
      </c>
      <c r="I20" s="13">
        <f t="shared" si="1"/>
        <v>13921.300000000001</v>
      </c>
    </row>
    <row r="21" spans="1:9" ht="13.5">
      <c r="A21" s="7">
        <v>15</v>
      </c>
      <c r="B21" s="7" t="s">
        <v>32</v>
      </c>
      <c r="C21" s="8">
        <v>34850</v>
      </c>
      <c r="D21" s="8">
        <v>34850</v>
      </c>
      <c r="E21" s="17">
        <v>100</v>
      </c>
      <c r="F21" s="16">
        <v>1.76</v>
      </c>
      <c r="G21" s="16">
        <v>1.485</v>
      </c>
      <c r="H21" s="14" t="s">
        <v>38</v>
      </c>
      <c r="I21" s="13">
        <f t="shared" si="1"/>
        <v>51752.25</v>
      </c>
    </row>
    <row r="22" spans="1:9" ht="13.5">
      <c r="A22" s="7">
        <v>16</v>
      </c>
      <c r="B22" s="7" t="s">
        <v>33</v>
      </c>
      <c r="C22" s="8">
        <v>19630</v>
      </c>
      <c r="D22" s="8">
        <v>19630</v>
      </c>
      <c r="E22" s="17">
        <v>100</v>
      </c>
      <c r="F22" s="16">
        <v>1.82</v>
      </c>
      <c r="G22" s="16">
        <v>1.44</v>
      </c>
      <c r="H22" s="14" t="s">
        <v>45</v>
      </c>
      <c r="I22" s="13">
        <f t="shared" si="1"/>
        <v>28267.200000000004</v>
      </c>
    </row>
    <row r="23" spans="1:9" ht="13.5">
      <c r="A23" s="7">
        <v>17</v>
      </c>
      <c r="B23" s="7" t="s">
        <v>34</v>
      </c>
      <c r="C23" s="8">
        <v>45760</v>
      </c>
      <c r="D23" s="8">
        <v>45760</v>
      </c>
      <c r="E23" s="17">
        <v>100</v>
      </c>
      <c r="F23" s="16">
        <v>1.82</v>
      </c>
      <c r="G23" s="16">
        <v>1.41</v>
      </c>
      <c r="H23" s="14" t="s">
        <v>45</v>
      </c>
      <c r="I23" s="13">
        <f t="shared" si="1"/>
        <v>64521.600000000006</v>
      </c>
    </row>
    <row r="24" spans="1:9" ht="13.5">
      <c r="A24" s="7">
        <v>18</v>
      </c>
      <c r="B24" s="7" t="s">
        <v>35</v>
      </c>
      <c r="C24" s="8">
        <v>122780</v>
      </c>
      <c r="D24" s="8" t="s">
        <v>43</v>
      </c>
      <c r="E24" s="17">
        <v>0</v>
      </c>
      <c r="F24" s="16">
        <v>0</v>
      </c>
      <c r="G24" s="16">
        <v>0</v>
      </c>
      <c r="H24" s="14">
        <v>0</v>
      </c>
      <c r="I24" s="13">
        <v>0</v>
      </c>
    </row>
    <row r="25" spans="1:9" ht="13.5">
      <c r="A25" s="7">
        <v>19</v>
      </c>
      <c r="B25" s="7" t="s">
        <v>23</v>
      </c>
      <c r="C25" s="8">
        <v>134780</v>
      </c>
      <c r="D25" s="8">
        <v>134780</v>
      </c>
      <c r="E25" s="17">
        <v>100</v>
      </c>
      <c r="F25" s="16">
        <v>1.63</v>
      </c>
      <c r="G25" s="16">
        <v>1.31</v>
      </c>
      <c r="H25" s="14" t="s">
        <v>39</v>
      </c>
      <c r="I25" s="13">
        <f t="shared" si="1"/>
        <v>176561.80000000002</v>
      </c>
    </row>
    <row r="26" spans="1:9" ht="13.5">
      <c r="A26" s="7">
        <v>20</v>
      </c>
      <c r="B26" s="7" t="s">
        <v>36</v>
      </c>
      <c r="C26" s="8">
        <v>48910</v>
      </c>
      <c r="D26" s="8" t="s">
        <v>43</v>
      </c>
      <c r="E26" s="17">
        <v>0</v>
      </c>
      <c r="F26" s="16">
        <v>0</v>
      </c>
      <c r="G26" s="16">
        <v>0</v>
      </c>
      <c r="H26" s="14">
        <v>0</v>
      </c>
      <c r="I26" s="13">
        <v>0</v>
      </c>
    </row>
    <row r="27" spans="1:9" ht="13.5">
      <c r="A27" s="7"/>
      <c r="B27" s="7"/>
      <c r="C27" s="8"/>
      <c r="D27" s="8"/>
      <c r="E27" s="17"/>
      <c r="F27" s="16"/>
      <c r="G27" s="16"/>
      <c r="H27" s="14"/>
      <c r="I27" s="13"/>
    </row>
    <row r="28" spans="1:9" ht="13.5">
      <c r="A28" s="9"/>
      <c r="B28" s="9" t="s">
        <v>8</v>
      </c>
      <c r="C28" s="10">
        <f>SUM(C7:C27)</f>
        <v>1728020</v>
      </c>
      <c r="D28" s="10">
        <f>SUM(D7:D27)</f>
        <v>1556330</v>
      </c>
      <c r="E28" s="19">
        <v>100</v>
      </c>
      <c r="F28" s="11"/>
      <c r="G28" s="11"/>
      <c r="H28" s="12"/>
      <c r="I28" s="15">
        <f>I25+I23+I22+I21+I20+I19+I18+I17+I16+I15+I14+I13+I12+I11+I10+I9+I8+I7</f>
        <v>2306060.364</v>
      </c>
    </row>
    <row r="29" ht="13.5">
      <c r="B29" s="7"/>
    </row>
    <row r="31" ht="13.5">
      <c r="B31" s="7"/>
    </row>
    <row r="32" ht="13.5">
      <c r="B32" s="7"/>
    </row>
    <row r="33" ht="13.5">
      <c r="B33" s="7"/>
    </row>
  </sheetData>
  <sheetProtection/>
  <mergeCells count="1">
    <mergeCell ref="A2:I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</cp:lastModifiedBy>
  <cp:lastPrinted>2010-07-07T12:17:55Z</cp:lastPrinted>
  <dcterms:created xsi:type="dcterms:W3CDTF">1999-05-06T20:58:51Z</dcterms:created>
  <dcterms:modified xsi:type="dcterms:W3CDTF">2012-12-14T12:38:51Z</dcterms:modified>
  <cp:category/>
  <cp:version/>
  <cp:contentType/>
  <cp:contentStatus/>
</cp:coreProperties>
</file>