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1 ARROZ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<sst xmlns="http://schemas.openxmlformats.org/spreadsheetml/2006/main" count="42" uniqueCount="30">
  <si>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</si>
  <si>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</si>
  <si>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</si>
  <si>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</si>
  <si>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</si>
  <si>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</si>
  <si>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</si>
  <si>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</si>
  <si>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</si>
  <si>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</si>
  <si>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</si>
  <si>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</si>
  <si>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</si>
  <si>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</si>
  <si>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</si>
  <si>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</si>
  <si>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</si>
  <si>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</si>
  <si>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</si>
  <si>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BMCS</t>
  </si>
  <si>
    <t xml:space="preserve">        AVISO DE VENDA DE ARROZ EM CASCA – Nº 351/12 - 02/10/2012</t>
  </si>
  <si>
    <t>Camaqua</t>
  </si>
  <si>
    <t>Pelotas</t>
  </si>
  <si>
    <t>São Borja</t>
  </si>
  <si>
    <t xml:space="preserve">São Gabriel </t>
  </si>
  <si>
    <t>ST Vitoria do Palmar</t>
  </si>
  <si>
    <t>BBM UB</t>
  </si>
  <si>
    <t>BBM RS</t>
  </si>
  <si>
    <t>BMS</t>
  </si>
  <si>
    <t>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</si>
</sst>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645660</v>
      </c>
      <c r="D10" s="19">
        <f>SUM(D11:D11)</f>
        <v>0</v>
      </c>
      <c r="E10" s="29">
        <f>(D10*100)/C10</f>
        <v>0</v>
      </c>
      <c r="F10" s="27">
        <v>0.3339</v>
      </c>
      <c r="G10" s="27">
        <v>0.385</v>
      </c>
      <c r="H10" s="25">
        <f>(G10*100)/F10-100</f>
        <v>15.303983228511541</v>
      </c>
      <c r="I10" s="7">
        <f>FLOOR(G10,0.00001)*D10</f>
        <v>0</v>
      </c>
    </row>
    <row r="11" spans="1:9" ht="13.5">
      <c r="A11" s="5"/>
      <c r="B11" s="22"/>
      <c r="C11" s="31" t="s">
        <v>19</v>
      </c>
      <c r="D11" s="31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22</v>
      </c>
      <c r="C13" s="31">
        <v>3256680</v>
      </c>
      <c r="D13" s="19">
        <f>SUM(D14:D14)</f>
        <v>0</v>
      </c>
      <c r="E13" s="29">
        <f>(D13*100)/C13</f>
        <v>0</v>
      </c>
      <c r="F13" s="27">
        <v>0.3339</v>
      </c>
      <c r="G13" s="27">
        <v>0.45</v>
      </c>
      <c r="H13" s="25">
        <f>(G13*100)/F13-100</f>
        <v>34.77088948787062</v>
      </c>
      <c r="I13" s="7">
        <f>FLOOR(G13,0.00001)*D13</f>
        <v>0</v>
      </c>
    </row>
    <row r="14" spans="1:9" ht="13.5">
      <c r="A14" s="5"/>
      <c r="B14" s="22"/>
      <c r="C14" s="31" t="s">
        <v>19</v>
      </c>
      <c r="D14" s="31"/>
      <c r="E14" s="26"/>
      <c r="F14" s="27"/>
      <c r="G14" s="28"/>
      <c r="H14" s="25"/>
      <c r="I14" s="7"/>
    </row>
    <row r="15" spans="1:9" ht="13.5">
      <c r="A15" s="5"/>
      <c r="B15" s="22"/>
      <c r="C15" s="31"/>
      <c r="D15" s="31"/>
      <c r="E15" s="26"/>
      <c r="F15" s="27"/>
      <c r="G15" s="28"/>
      <c r="H15" s="25"/>
      <c r="I15" s="7"/>
    </row>
    <row r="16" spans="1:9" ht="13.5">
      <c r="A16" s="5">
        <v>3</v>
      </c>
      <c r="B16" s="22" t="s">
        <v>23</v>
      </c>
      <c r="C16" s="31">
        <v>104125</v>
      </c>
      <c r="D16" s="19">
        <f>SUM(D17:D17)</f>
        <v>0</v>
      </c>
      <c r="E16" s="29">
        <f>(D16*100)/C16</f>
        <v>0</v>
      </c>
      <c r="F16" s="27">
        <v>0.3339</v>
      </c>
      <c r="G16" s="27">
        <v>0.385</v>
      </c>
      <c r="H16" s="25">
        <f>(G16*100)/F16-100</f>
        <v>15.303983228511541</v>
      </c>
      <c r="I16" s="7">
        <f>FLOOR(G16,0.00001)*D16</f>
        <v>0</v>
      </c>
    </row>
    <row r="17" spans="1:9" ht="13.5">
      <c r="A17" s="5"/>
      <c r="B17" s="22"/>
      <c r="C17" s="31" t="s">
        <v>19</v>
      </c>
      <c r="D17" s="31"/>
      <c r="E17" s="26"/>
      <c r="F17" s="27"/>
      <c r="G17" s="28"/>
      <c r="H17" s="25"/>
      <c r="I17" s="7"/>
    </row>
    <row r="18" spans="1:9" ht="13.5">
      <c r="A18" s="5"/>
      <c r="B18" s="22"/>
      <c r="C18" s="31"/>
      <c r="D18" s="31"/>
      <c r="E18" s="26"/>
      <c r="F18" s="27"/>
      <c r="G18" s="28"/>
      <c r="H18" s="25"/>
      <c r="I18" s="7"/>
    </row>
    <row r="19" spans="1:9" ht="13.5">
      <c r="A19" s="5">
        <v>4</v>
      </c>
      <c r="B19" s="22" t="s">
        <v>24</v>
      </c>
      <c r="C19" s="31">
        <v>433333</v>
      </c>
      <c r="D19" s="19">
        <f>SUM(D20:D21)</f>
        <v>433333</v>
      </c>
      <c r="E19" s="29">
        <f>(D19*100)/C19</f>
        <v>100</v>
      </c>
      <c r="F19" s="27">
        <v>0.75</v>
      </c>
      <c r="G19" s="27">
        <v>0.7911</v>
      </c>
      <c r="H19" s="25">
        <f>(G19*100)/F19-100</f>
        <v>5.480000000000004</v>
      </c>
      <c r="I19" s="7">
        <f>FLOOR(G19,0.00001)*D19</f>
        <v>342809.7363</v>
      </c>
    </row>
    <row r="20" spans="1:9" ht="13.5">
      <c r="A20" s="5"/>
      <c r="B20" s="22"/>
      <c r="C20" s="31" t="s">
        <v>26</v>
      </c>
      <c r="D20" s="31">
        <v>156000</v>
      </c>
      <c r="E20" s="26"/>
      <c r="F20" s="27"/>
      <c r="G20" s="28"/>
      <c r="H20" s="25"/>
      <c r="I20" s="7"/>
    </row>
    <row r="21" spans="1:9" ht="13.5">
      <c r="A21" s="5"/>
      <c r="B21" s="22"/>
      <c r="C21" s="31" t="s">
        <v>27</v>
      </c>
      <c r="D21" s="31">
        <v>277333</v>
      </c>
      <c r="E21" s="26"/>
      <c r="F21" s="27"/>
      <c r="G21" s="28"/>
      <c r="H21" s="25"/>
      <c r="I21" s="7"/>
    </row>
    <row r="22" spans="1:9" ht="13.5">
      <c r="A22" s="5"/>
      <c r="B22" s="22"/>
      <c r="C22" s="31"/>
      <c r="D22" s="31"/>
      <c r="E22" s="26"/>
      <c r="F22" s="27"/>
      <c r="G22" s="28"/>
      <c r="H22" s="25"/>
      <c r="I22" s="7"/>
    </row>
    <row r="23" spans="1:9" ht="13.5">
      <c r="A23" s="5">
        <v>5</v>
      </c>
      <c r="B23" s="22" t="s">
        <v>24</v>
      </c>
      <c r="C23" s="31">
        <v>190208</v>
      </c>
      <c r="D23" s="19">
        <f>SUM(D24:D24)</f>
        <v>190208</v>
      </c>
      <c r="E23" s="29">
        <f>(D23*100)/C23</f>
        <v>100</v>
      </c>
      <c r="F23" s="27">
        <v>0.75</v>
      </c>
      <c r="G23" s="27">
        <v>0.75</v>
      </c>
      <c r="H23" s="25">
        <f>(G23*100)/F23-100</f>
        <v>0</v>
      </c>
      <c r="I23" s="7">
        <f>FLOOR(G23,0.00001)*D23</f>
        <v>142656.00000000003</v>
      </c>
    </row>
    <row r="24" spans="1:9" ht="13.5">
      <c r="A24" s="5"/>
      <c r="B24" s="22"/>
      <c r="C24" s="31" t="s">
        <v>27</v>
      </c>
      <c r="D24" s="31">
        <v>190208</v>
      </c>
      <c r="E24" s="26"/>
      <c r="F24" s="27"/>
      <c r="G24" s="28"/>
      <c r="H24" s="25"/>
      <c r="I24" s="7"/>
    </row>
    <row r="25" spans="1:9" ht="13.5">
      <c r="A25" s="5"/>
      <c r="B25" s="22"/>
      <c r="C25" s="31"/>
      <c r="D25" s="31"/>
      <c r="E25" s="26"/>
      <c r="F25" s="27"/>
      <c r="G25" s="28"/>
      <c r="H25" s="25"/>
      <c r="I25" s="7"/>
    </row>
    <row r="26" spans="1:9" ht="13.5">
      <c r="A26" s="5">
        <v>6</v>
      </c>
      <c r="B26" s="22" t="s">
        <v>24</v>
      </c>
      <c r="C26" s="31">
        <v>247300</v>
      </c>
      <c r="D26" s="19">
        <f>SUM(D27:D27)</f>
        <v>247300</v>
      </c>
      <c r="E26" s="29">
        <f>(D26*100)/C26</f>
        <v>100</v>
      </c>
      <c r="F26" s="27">
        <v>0.75</v>
      </c>
      <c r="G26" s="27">
        <v>0.75</v>
      </c>
      <c r="H26" s="25">
        <f>(G26*100)/F26-100</f>
        <v>0</v>
      </c>
      <c r="I26" s="7">
        <f>FLOOR(G26,0.00001)*D26</f>
        <v>185475.00000000003</v>
      </c>
    </row>
    <row r="27" spans="1:9" ht="13.5">
      <c r="A27" s="5"/>
      <c r="B27" s="22"/>
      <c r="C27" s="31" t="s">
        <v>27</v>
      </c>
      <c r="D27" s="31">
        <v>247300</v>
      </c>
      <c r="E27" s="26"/>
      <c r="F27" s="27"/>
      <c r="G27" s="28"/>
      <c r="H27" s="25"/>
      <c r="I27" s="7"/>
    </row>
    <row r="28" spans="1:9" ht="13.5">
      <c r="A28" s="5"/>
      <c r="B28" s="22"/>
      <c r="C28" s="31"/>
      <c r="D28" s="31"/>
      <c r="E28" s="26"/>
      <c r="F28" s="27"/>
      <c r="G28" s="28"/>
      <c r="H28" s="25"/>
      <c r="I28" s="7"/>
    </row>
    <row r="29" spans="1:9" ht="13.5">
      <c r="A29" s="5">
        <v>7</v>
      </c>
      <c r="B29" s="22" t="s">
        <v>25</v>
      </c>
      <c r="C29" s="31">
        <v>840000</v>
      </c>
      <c r="D29" s="19">
        <f>SUM(D30:D31)</f>
        <v>840000</v>
      </c>
      <c r="E29" s="29">
        <f>(D29*100)/C29</f>
        <v>100</v>
      </c>
      <c r="F29" s="27">
        <v>0.725</v>
      </c>
      <c r="G29" s="27">
        <v>0.728</v>
      </c>
      <c r="H29" s="25">
        <f>(G29*100)/F29-100</f>
        <v>0.41379310344827047</v>
      </c>
      <c r="I29" s="7">
        <f>FLOOR(G29,0.00001)*D29</f>
        <v>611520.0000000001</v>
      </c>
    </row>
    <row r="30" spans="1:9" ht="13.5">
      <c r="A30" s="5"/>
      <c r="B30" s="22"/>
      <c r="C30" s="31" t="s">
        <v>28</v>
      </c>
      <c r="D30" s="31">
        <v>210000</v>
      </c>
      <c r="E30" s="26"/>
      <c r="F30" s="27"/>
      <c r="G30" s="28"/>
      <c r="H30" s="25"/>
      <c r="I30" s="7"/>
    </row>
    <row r="31" spans="1:9" ht="13.5">
      <c r="A31" s="5"/>
      <c r="B31" s="22"/>
      <c r="C31" s="31" t="s">
        <v>27</v>
      </c>
      <c r="D31" s="31">
        <v>630000</v>
      </c>
      <c r="E31" s="26"/>
      <c r="F31" s="27"/>
      <c r="G31" s="28"/>
      <c r="H31" s="25"/>
      <c r="I31" s="7"/>
    </row>
    <row r="32" spans="1:9" ht="13.5">
      <c r="A32" s="5"/>
      <c r="B32" s="22"/>
      <c r="C32" s="6"/>
      <c r="D32" s="19"/>
      <c r="E32" s="26"/>
      <c r="F32" s="27"/>
      <c r="G32" s="28"/>
      <c r="H32" s="25"/>
      <c r="I32" s="7"/>
    </row>
    <row r="33" spans="1:9" ht="13.5">
      <c r="A33" s="11"/>
      <c r="B33" s="14" t="s">
        <v>14</v>
      </c>
      <c r="C33" s="30">
        <f>SUM(C10:C32)</f>
        <v>5717306</v>
      </c>
      <c r="D33" s="17">
        <f>SUM(D29,D26,D23,D19,D16,D13,D10)</f>
        <v>1710841</v>
      </c>
      <c r="E33" s="23">
        <f>(D33*100)/C33</f>
        <v>29.923901222009107</v>
      </c>
      <c r="F33" s="18"/>
      <c r="G33" s="18"/>
      <c r="H33" s="12"/>
      <c r="I33" s="24">
        <f>SUM(I10:I29)</f>
        <v>1282460.7363</v>
      </c>
    </row>
    <row r="34" ht="12.75">
      <c r="C34" s="13"/>
    </row>
    <row r="35" spans="1:9" ht="13.5">
      <c r="A35" s="15"/>
      <c r="B35" s="14" t="s">
        <v>12</v>
      </c>
      <c r="C35" s="30">
        <f>SUM(C33)</f>
        <v>5717306</v>
      </c>
      <c r="D35" s="17">
        <f>SUM(D33)</f>
        <v>1710841</v>
      </c>
      <c r="E35" s="23">
        <f>(D35*100)/C35</f>
        <v>29.923901222009107</v>
      </c>
      <c r="F35" s="16"/>
      <c r="G35" s="16"/>
      <c r="H35" s="16"/>
      <c r="I35" s="24">
        <f>SUM(I33)</f>
        <v>1282460.7363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2012-10-03T20:23:49Z</dcterms:modified>
  <cp:category/>
  <cp:version/>
  <cp:contentType/>
  <cp:contentStatus/>
</cp:coreProperties>
</file>