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FR0179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<sst xmlns="http://schemas.openxmlformats.org/spreadsheetml/2006/main" count="29" uniqueCount="27">
  <si>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BBSB - Bolsa de Mercadoria de Brasília</t>
  </si>
  <si>
    <t>Pregão de Contratação de Frete</t>
  </si>
  <si>
    <t>Lote</t>
  </si>
  <si>
    <t>UF´s</t>
  </si>
  <si>
    <t>Qtd. (em Kg)</t>
  </si>
  <si>
    <t>Parâmetro</t>
  </si>
  <si>
    <t>Prc. Fecham.</t>
  </si>
  <si>
    <t>Variação</t>
  </si>
  <si>
    <t>Situação</t>
  </si>
  <si>
    <t>Bolsa</t>
  </si>
  <si>
    <t>Transportadora</t>
  </si>
  <si>
    <t>Origem</t>
  </si>
  <si>
    <t>Destino</t>
  </si>
  <si>
    <t>Ofertada</t>
  </si>
  <si>
    <t>Negociada</t>
  </si>
  <si>
    <t>(R$)</t>
  </si>
  <si>
    <t>(%)</t>
  </si>
  <si>
    <t>Total</t>
  </si>
  <si>
    <t>Quantidade Total Ofertada:</t>
  </si>
  <si>
    <t>Quantidade Total Negociada:</t>
  </si>
  <si>
    <t>Percentual:</t>
  </si>
  <si>
    <t>NEGOCIADO</t>
  </si>
  <si>
    <t>RS</t>
  </si>
  <si>
    <t>BBM_RS</t>
  </si>
  <si>
    <t>Di Canali</t>
  </si>
  <si>
    <t xml:space="preserve">Aviso: CONAB/DIGES/SUARM/GEMOV nº 115/07 </t>
  </si>
  <si>
    <t>Dia: 09 de Março de 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</si>
</sst>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2">
    <font>
      <sz val="10"/>
      <name val="Arial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9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172" fontId="1" fillId="0" borderId="3" xfId="18" applyNumberFormat="1" applyFont="1" applyBorder="1" applyAlignment="1">
      <alignment/>
    </xf>
    <xf numFmtId="43" fontId="1" fillId="0" borderId="3" xfId="18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3" fontId="1" fillId="0" borderId="3" xfId="18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172" fontId="1" fillId="0" borderId="9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0" customWidth="1"/>
    <col min="2" max="3" width="9.7109375" style="0" customWidth="1"/>
    <col min="4" max="5" width="14.7109375" style="0" customWidth="1"/>
    <col min="6" max="7" width="17.7109375" style="0" customWidth="1"/>
    <col min="8" max="8" width="12.7109375" style="0" customWidth="1"/>
    <col min="9" max="9" width="11.28125" style="0" bestFit="1" customWidth="1"/>
    <col min="10" max="10" width="9.7109375" style="0" customWidth="1"/>
    <col min="11" max="11" width="18.71093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thickBot="1">
      <c r="A6" s="6" t="s">
        <v>2</v>
      </c>
      <c r="B6" s="16" t="s">
        <v>3</v>
      </c>
      <c r="C6" s="17"/>
      <c r="D6" s="16" t="s">
        <v>4</v>
      </c>
      <c r="E6" s="17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14.25" thickBot="1">
      <c r="A7" s="7"/>
      <c r="B7" s="6" t="s">
        <v>11</v>
      </c>
      <c r="C7" s="6" t="s">
        <v>12</v>
      </c>
      <c r="D7" s="8" t="s">
        <v>13</v>
      </c>
      <c r="E7" s="8" t="s">
        <v>14</v>
      </c>
      <c r="F7" s="7" t="s">
        <v>15</v>
      </c>
      <c r="G7" s="7" t="s">
        <v>15</v>
      </c>
      <c r="H7" s="7" t="s">
        <v>16</v>
      </c>
      <c r="I7" s="18"/>
      <c r="J7" s="18"/>
      <c r="K7" s="18"/>
    </row>
    <row r="8" spans="1:11" ht="14.25" thickBot="1">
      <c r="A8" s="9">
        <v>1</v>
      </c>
      <c r="B8" s="14" t="s">
        <v>22</v>
      </c>
      <c r="C8" s="14" t="s">
        <v>22</v>
      </c>
      <c r="D8" s="10">
        <v>12095354</v>
      </c>
      <c r="E8" s="10">
        <v>12095354</v>
      </c>
      <c r="F8" s="11">
        <v>402291.47</v>
      </c>
      <c r="G8" s="11">
        <v>390000</v>
      </c>
      <c r="H8" s="13">
        <f>((G8*100)/F8-100)*-1</f>
        <v>3.055364310856504</v>
      </c>
      <c r="I8" s="14" t="s">
        <v>21</v>
      </c>
      <c r="J8" s="19" t="s">
        <v>23</v>
      </c>
      <c r="K8" s="19" t="s">
        <v>24</v>
      </c>
    </row>
    <row r="9" spans="1:11" ht="14.25" thickBot="1">
      <c r="A9" s="8" t="s">
        <v>17</v>
      </c>
      <c r="B9" s="2"/>
      <c r="C9" s="2"/>
      <c r="D9" s="12">
        <f>SUM(D8:D8)</f>
        <v>12095354</v>
      </c>
      <c r="E9" s="12">
        <f>SUM(E8:E8)</f>
        <v>12095354</v>
      </c>
      <c r="F9" s="15">
        <f>SUM(F8:F8)</f>
        <v>402291.47</v>
      </c>
      <c r="G9" s="15">
        <f>SUM(G8:G8)</f>
        <v>390000</v>
      </c>
      <c r="H9" s="19">
        <v>0</v>
      </c>
      <c r="I9" s="3"/>
      <c r="J9" s="3"/>
      <c r="K9" s="3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 t="s">
        <v>18</v>
      </c>
      <c r="B12" s="1"/>
      <c r="C12" s="1"/>
      <c r="D12" s="1"/>
      <c r="E12" s="1"/>
      <c r="F12" s="4">
        <f>SUM(D9,)</f>
        <v>12095354</v>
      </c>
      <c r="G12" s="1"/>
      <c r="H12" s="1"/>
      <c r="I12" s="1"/>
      <c r="J12" s="1"/>
      <c r="K12" s="1"/>
    </row>
    <row r="13" spans="1:11" ht="13.5">
      <c r="A13" s="1" t="s">
        <v>19</v>
      </c>
      <c r="B13" s="1"/>
      <c r="C13" s="1"/>
      <c r="D13" s="1"/>
      <c r="E13" s="1"/>
      <c r="F13" s="4">
        <f>SUM(E9)</f>
        <v>12095354</v>
      </c>
      <c r="G13" s="1"/>
      <c r="H13" s="1"/>
      <c r="I13" s="1"/>
      <c r="J13" s="1"/>
      <c r="K13" s="1"/>
    </row>
    <row r="14" spans="1:11" ht="13.5">
      <c r="A14" s="1" t="s">
        <v>20</v>
      </c>
      <c r="B14" s="1"/>
      <c r="C14" s="1"/>
      <c r="D14" s="1"/>
      <c r="E14" s="1"/>
      <c r="F14" s="5">
        <f>F13/F12</f>
        <v>1</v>
      </c>
      <c r="G14" s="1"/>
      <c r="H14" s="1"/>
      <c r="I14" s="1"/>
      <c r="J14" s="1"/>
      <c r="K14" s="1"/>
    </row>
  </sheetData>
  <printOptions horizontalCentered="1"/>
  <pageMargins left="0.3937007874015748" right="0.2" top="0.69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2006-10-18T14:59:35Z</cp:lastPrinted>
  <dcterms:created xsi:type="dcterms:W3CDTF">1999-02-01T17:43:16Z</dcterms:created>
  <dcterms:modified xsi:type="dcterms:W3CDTF">2007-03-09T13:34:41Z</dcterms:modified>
  <cp:category/>
  <cp:version/>
  <cp:contentType/>
  <cp:contentStatus/>
</cp:coreProperties>
</file>