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4 TRIGO VENDA 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<sst xmlns="http://schemas.openxmlformats.org/spreadsheetml/2006/main" count="43" uniqueCount="34">
  <si>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</si>
  <si>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</si>
  <si>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</si>
  <si>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</si>
  <si>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</si>
  <si>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</si>
  <si>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</si>
  <si>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</si>
  <si>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</si>
  <si>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</si>
  <si>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</si>
  <si>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</si>
  <si>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</si>
  <si>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</si>
  <si>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</si>
  <si>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</si>
  <si>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</si>
  <si>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</si>
  <si>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</si>
  <si>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</si>
  <si>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</si>
  <si>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</si>
  <si>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 xml:space="preserve">Rio Brilhante </t>
  </si>
  <si>
    <t>BBM RS</t>
  </si>
  <si>
    <t>BCML</t>
  </si>
  <si>
    <t>BCMM</t>
  </si>
  <si>
    <t>PR</t>
  </si>
  <si>
    <t>BBM PR</t>
  </si>
  <si>
    <t>-</t>
  </si>
  <si>
    <t xml:space="preserve">        AVISO DE VENDA DE TRIGO EM GRÃOS – Nº 254/12 - 19/07/2012</t>
  </si>
  <si>
    <t>Cascavel</t>
  </si>
  <si>
    <t xml:space="preserve"> BBM PR</t>
  </si>
  <si>
    <t>Céu Azul</t>
  </si>
  <si>
    <t>Maringá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</si>
</sst>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0" fillId="34" borderId="0" xfId="0" applyFill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187" fontId="1" fillId="34" borderId="18" xfId="53" applyNumberFormat="1" applyFont="1" applyFill="1" applyBorder="1" applyAlignment="1">
      <alignment/>
    </xf>
    <xf numFmtId="187" fontId="1" fillId="34" borderId="18" xfId="0" applyNumberFormat="1" applyFont="1" applyFill="1" applyBorder="1" applyAlignment="1">
      <alignment/>
    </xf>
    <xf numFmtId="43" fontId="1" fillId="34" borderId="18" xfId="53" applyNumberFormat="1" applyFont="1" applyFill="1" applyBorder="1" applyAlignment="1">
      <alignment horizontal="center" vertical="center"/>
    </xf>
    <xf numFmtId="43" fontId="1" fillId="34" borderId="18" xfId="53" applyFont="1" applyFill="1" applyBorder="1" applyAlignment="1">
      <alignment horizontal="center" vertical="center"/>
    </xf>
    <xf numFmtId="43" fontId="1" fillId="34" borderId="18" xfId="53" applyFont="1" applyFill="1" applyBorder="1" applyAlignment="1">
      <alignment/>
    </xf>
    <xf numFmtId="43" fontId="1" fillId="34" borderId="16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6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6">
      <selection activeCell="C37" sqref="C3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8.421875" style="0" bestFit="1" customWidth="1"/>
    <col min="5" max="5" width="12.421875" style="0" bestFit="1" customWidth="1"/>
    <col min="6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43" t="s">
        <v>29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5" t="s">
        <v>20</v>
      </c>
      <c r="B8" s="46"/>
      <c r="C8" s="46"/>
      <c r="D8" s="46"/>
      <c r="E8" s="46"/>
      <c r="F8" s="46"/>
      <c r="G8" s="46"/>
      <c r="H8" s="46"/>
      <c r="I8" s="4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9586</v>
      </c>
      <c r="D10" s="21">
        <v>0</v>
      </c>
      <c r="E10" s="21">
        <v>0</v>
      </c>
      <c r="F10" s="32">
        <v>0.532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/>
      <c r="B13" s="18"/>
      <c r="C13" s="26"/>
      <c r="D13" s="29"/>
      <c r="E13" s="25"/>
      <c r="F13" s="23"/>
      <c r="G13" s="21"/>
      <c r="H13" s="21"/>
      <c r="I13" s="6"/>
    </row>
    <row r="14" spans="1:9" ht="13.5">
      <c r="A14" s="5">
        <v>2</v>
      </c>
      <c r="B14" s="18" t="s">
        <v>22</v>
      </c>
      <c r="C14" s="26">
        <v>117371</v>
      </c>
      <c r="D14" s="21">
        <v>0</v>
      </c>
      <c r="E14" s="25">
        <f>(D14*100)/C14</f>
        <v>0</v>
      </c>
      <c r="F14" s="32">
        <v>0.532</v>
      </c>
      <c r="G14" s="21"/>
      <c r="H14" s="21"/>
      <c r="I14" s="6">
        <f>FLOOR(G14,0.00001)*D14</f>
        <v>0</v>
      </c>
    </row>
    <row r="15" spans="1:9" ht="13.5">
      <c r="A15" s="5"/>
      <c r="B15" s="18"/>
      <c r="C15" s="26" t="s">
        <v>19</v>
      </c>
      <c r="D15" s="29"/>
      <c r="E15" s="25"/>
      <c r="F15" s="32"/>
      <c r="G15" s="21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SUM(C14,C10)</f>
        <v>126957</v>
      </c>
      <c r="D18" s="30">
        <f>SUM(D14,D10)</f>
        <v>0</v>
      </c>
      <c r="E18" s="19">
        <f>(D18*100)/C18</f>
        <v>0</v>
      </c>
      <c r="F18" s="15"/>
      <c r="G18" s="15"/>
      <c r="H18" s="11"/>
      <c r="I18" s="20">
        <f>SUM(I10:I17)</f>
        <v>0</v>
      </c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45" t="s">
        <v>26</v>
      </c>
      <c r="B20" s="48"/>
      <c r="C20" s="48"/>
      <c r="D20" s="48"/>
      <c r="E20" s="48"/>
      <c r="F20" s="48"/>
      <c r="G20" s="48"/>
      <c r="H20" s="48"/>
      <c r="I20" s="49"/>
    </row>
    <row r="21" spans="1:9" ht="13.5">
      <c r="A21" s="5"/>
      <c r="B21" s="18"/>
      <c r="C21" s="26"/>
      <c r="D21" s="29"/>
      <c r="E21" s="25"/>
      <c r="F21" s="23"/>
      <c r="G21" s="21"/>
      <c r="H21" s="21"/>
      <c r="I21" s="6"/>
    </row>
    <row r="22" spans="1:9" ht="13.5">
      <c r="A22" s="5">
        <v>3</v>
      </c>
      <c r="B22" s="18" t="s">
        <v>30</v>
      </c>
      <c r="C22" s="26">
        <v>21141000</v>
      </c>
      <c r="D22" s="26">
        <f>SUM(D23:D23)</f>
        <v>0</v>
      </c>
      <c r="E22" s="25">
        <f>(D22*100)/C22</f>
        <v>0</v>
      </c>
      <c r="F22" s="32">
        <v>0.477</v>
      </c>
      <c r="G22" s="32"/>
      <c r="H22" s="21"/>
      <c r="I22" s="6">
        <f>FLOOR(G22,0.00001)*D22</f>
        <v>0</v>
      </c>
    </row>
    <row r="23" spans="1:9" ht="13.5">
      <c r="A23" s="5"/>
      <c r="B23" s="18"/>
      <c r="C23" s="26" t="s">
        <v>19</v>
      </c>
      <c r="D23" s="26"/>
      <c r="E23" s="25"/>
      <c r="F23" s="32"/>
      <c r="G23" s="21"/>
      <c r="H23" s="21"/>
      <c r="I23" s="6"/>
    </row>
    <row r="24" spans="1:9" ht="13.5">
      <c r="A24" s="5"/>
      <c r="B24" s="18"/>
      <c r="C24" s="26"/>
      <c r="D24" s="29"/>
      <c r="E24" s="25"/>
      <c r="F24" s="23"/>
      <c r="G24" s="21"/>
      <c r="H24" s="21"/>
      <c r="I24" s="6"/>
    </row>
    <row r="25" spans="1:9" ht="13.5">
      <c r="A25" s="5">
        <v>4</v>
      </c>
      <c r="B25" s="18" t="s">
        <v>30</v>
      </c>
      <c r="C25" s="26">
        <v>5185000</v>
      </c>
      <c r="D25" s="21">
        <f>SUM(D26)</f>
        <v>1000000</v>
      </c>
      <c r="E25" s="25">
        <f>(D25*100)/C25</f>
        <v>19.286403085824492</v>
      </c>
      <c r="F25" s="32">
        <v>0.477</v>
      </c>
      <c r="G25" s="32">
        <v>0.477</v>
      </c>
      <c r="H25" s="21">
        <f>(G25*100)/F25-100</f>
        <v>0</v>
      </c>
      <c r="I25" s="6">
        <f>FLOOR(G25,0.00001)*D25</f>
        <v>477000.00000000006</v>
      </c>
    </row>
    <row r="26" spans="1:9" ht="13.5">
      <c r="A26" s="5"/>
      <c r="B26" s="18"/>
      <c r="C26" s="26" t="s">
        <v>31</v>
      </c>
      <c r="D26" s="21">
        <v>1000000</v>
      </c>
      <c r="E26" s="25"/>
      <c r="F26" s="32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32"/>
      <c r="G27" s="21"/>
      <c r="H27" s="21"/>
      <c r="I27" s="6"/>
    </row>
    <row r="28" spans="1:9" ht="13.5">
      <c r="A28" s="5">
        <v>5</v>
      </c>
      <c r="B28" s="18" t="s">
        <v>32</v>
      </c>
      <c r="C28" s="26">
        <v>7130000</v>
      </c>
      <c r="D28" s="21">
        <f>SUM(D29)</f>
        <v>1000000</v>
      </c>
      <c r="E28" s="25">
        <f>(D28*100)/C28</f>
        <v>14.025245441795231</v>
      </c>
      <c r="F28" s="32">
        <v>0.477</v>
      </c>
      <c r="G28" s="32">
        <v>0.477</v>
      </c>
      <c r="H28" s="21">
        <f>(G28*100)/F28-100</f>
        <v>0</v>
      </c>
      <c r="I28" s="6">
        <f>FLOOR(G28,0.00001)*D28</f>
        <v>477000.00000000006</v>
      </c>
    </row>
    <row r="29" spans="1:9" ht="13.5">
      <c r="A29" s="5"/>
      <c r="B29" s="18"/>
      <c r="C29" s="26" t="s">
        <v>27</v>
      </c>
      <c r="D29" s="21">
        <v>1000000</v>
      </c>
      <c r="E29" s="25"/>
      <c r="F29" s="32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33</v>
      </c>
      <c r="C31" s="26">
        <v>10000000</v>
      </c>
      <c r="D31" s="21">
        <f>SUM(D32:D34)</f>
        <v>10000000</v>
      </c>
      <c r="E31" s="25">
        <f>(D31*100)/C31</f>
        <v>100</v>
      </c>
      <c r="F31" s="32">
        <v>0.477</v>
      </c>
      <c r="G31" s="32">
        <v>0.549</v>
      </c>
      <c r="H31" s="42" t="s">
        <v>28</v>
      </c>
      <c r="I31" s="6">
        <f>FLOOR(G31,0.00001)*D31</f>
        <v>5490000</v>
      </c>
    </row>
    <row r="32" spans="1:9" ht="13.5">
      <c r="A32" s="5"/>
      <c r="B32" s="18"/>
      <c r="C32" s="26" t="s">
        <v>25</v>
      </c>
      <c r="D32" s="21">
        <v>2500000</v>
      </c>
      <c r="E32" s="25"/>
      <c r="F32" s="32"/>
      <c r="G32" s="21"/>
      <c r="H32" s="21"/>
      <c r="I32" s="6"/>
    </row>
    <row r="33" spans="1:9" ht="13.5">
      <c r="A33" s="5"/>
      <c r="B33" s="18"/>
      <c r="C33" s="26" t="s">
        <v>24</v>
      </c>
      <c r="D33" s="29">
        <v>5500000</v>
      </c>
      <c r="E33" s="25"/>
      <c r="F33" s="32"/>
      <c r="G33" s="21"/>
      <c r="H33" s="21"/>
      <c r="I33" s="6"/>
    </row>
    <row r="34" spans="1:9" ht="13.5">
      <c r="A34" s="5"/>
      <c r="B34" s="18"/>
      <c r="C34" s="26" t="s">
        <v>23</v>
      </c>
      <c r="D34" s="29">
        <v>2000000</v>
      </c>
      <c r="E34" s="25"/>
      <c r="F34" s="32"/>
      <c r="G34" s="21"/>
      <c r="H34" s="21"/>
      <c r="I34" s="6"/>
    </row>
    <row r="35" spans="1:9" ht="13.5">
      <c r="A35" s="5"/>
      <c r="B35" s="18"/>
      <c r="C35" s="26"/>
      <c r="D35" s="29"/>
      <c r="E35" s="25"/>
      <c r="F35" s="32"/>
      <c r="G35" s="21"/>
      <c r="H35" s="21"/>
      <c r="I35" s="6"/>
    </row>
    <row r="36" spans="1:9" ht="13.5">
      <c r="A36" s="10"/>
      <c r="B36" s="12" t="s">
        <v>14</v>
      </c>
      <c r="C36" s="27">
        <f>SUM(C22:C35)</f>
        <v>43456000</v>
      </c>
      <c r="D36" s="30">
        <f>SUM(D28,D25,D22,D31)</f>
        <v>12000000</v>
      </c>
      <c r="E36" s="19">
        <f>(D36*100)/C36</f>
        <v>27.61413843888071</v>
      </c>
      <c r="F36" s="15"/>
      <c r="G36" s="15"/>
      <c r="H36" s="11"/>
      <c r="I36" s="20">
        <f>SUM(I22:I31)</f>
        <v>6444000</v>
      </c>
    </row>
    <row r="37" spans="1:9" s="33" customFormat="1" ht="13.5">
      <c r="A37" s="34"/>
      <c r="B37" s="35"/>
      <c r="C37" s="36"/>
      <c r="D37" s="37"/>
      <c r="E37" s="38"/>
      <c r="F37" s="39"/>
      <c r="G37" s="39"/>
      <c r="H37" s="40"/>
      <c r="I37" s="41"/>
    </row>
    <row r="38" spans="1:9" ht="13.5">
      <c r="A38" s="13"/>
      <c r="B38" s="12" t="s">
        <v>12</v>
      </c>
      <c r="C38" s="27">
        <f>SUM(C36,C18)</f>
        <v>43582957</v>
      </c>
      <c r="D38" s="27">
        <f>SUM(D36,D18)</f>
        <v>12000000</v>
      </c>
      <c r="E38" s="19">
        <f>(D38*100)/C38</f>
        <v>27.533698551018464</v>
      </c>
      <c r="F38" s="14"/>
      <c r="G38" s="14"/>
      <c r="H38" s="14"/>
      <c r="I38" s="31">
        <f>SUM(I36,I18)</f>
        <v>6444000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2012-07-19T14:11:25Z</dcterms:modified>
  <cp:category/>
  <cp:version/>
  <cp:contentType/>
  <cp:contentStatus/>
</cp:coreProperties>
</file>