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30 FEIJÃO CORES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<sst xmlns="http://schemas.openxmlformats.org/spreadsheetml/2006/main" count="49" uniqueCount="34">
  <si>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</si>
  <si>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</si>
  <si>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</si>
  <si>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</si>
  <si>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</si>
  <si>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</si>
  <si>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</si>
  <si>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</si>
  <si>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</si>
  <si>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</si>
  <si>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</si>
  <si>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</si>
  <si>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</si>
  <si>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</si>
  <si>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</si>
  <si>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</si>
  <si>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</si>
  <si>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</si>
  <si>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</si>
  <si>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</si>
  <si>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-</t>
  </si>
  <si>
    <t>PR</t>
  </si>
  <si>
    <t xml:space="preserve">Retirado </t>
  </si>
  <si>
    <t>BBM PR</t>
  </si>
  <si>
    <t>Ivaipora</t>
  </si>
  <si>
    <t xml:space="preserve">        AVISO DE VENDA DE FEIJÃO CORES – Nº 230/12 - 28/06/2012</t>
  </si>
  <si>
    <t>Boa Ventura de São Roque</t>
  </si>
  <si>
    <t>Campo Largo</t>
  </si>
  <si>
    <t>Cantagalo</t>
  </si>
  <si>
    <t>Clevelandia</t>
  </si>
  <si>
    <t xml:space="preserve">Cruzeiro do Oeste </t>
  </si>
  <si>
    <t>Guarapuava</t>
  </si>
  <si>
    <t xml:space="preserve">Paranavai </t>
  </si>
  <si>
    <t>Santo Antonio do Sudoeste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</si>
</sst>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185" fontId="1" fillId="0" borderId="0" xfId="53" applyNumberFormat="1" applyFont="1" applyAlignment="1">
      <alignment horizontal="center" vertical="center"/>
    </xf>
    <xf numFmtId="43" fontId="1" fillId="33" borderId="14" xfId="53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86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tabSelected="1" workbookViewId="0" topLeftCell="A32">
      <selection activeCell="I47" sqref="I47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6" width="11.28125" style="0" bestFit="1" customWidth="1"/>
    <col min="7" max="7" width="10.140625" style="0" bestFit="1" customWidth="1"/>
    <col min="8" max="8" width="11.7109375" style="0" customWidth="1"/>
    <col min="9" max="9" width="18.7109375" style="0" customWidth="1"/>
  </cols>
  <sheetData>
    <row r="1" ht="72.75" customHeight="1"/>
    <row r="2" spans="1:9" ht="38.25" customHeight="1">
      <c r="A2" s="34" t="s">
        <v>25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6" t="s">
        <v>21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24</v>
      </c>
      <c r="C10" s="26">
        <v>32117</v>
      </c>
      <c r="D10" s="21">
        <f>SUM(D11)</f>
        <v>0</v>
      </c>
      <c r="E10" s="25">
        <f>(D10*100)/C10</f>
        <v>0</v>
      </c>
      <c r="F10" s="32">
        <v>0.672</v>
      </c>
      <c r="G10" s="32"/>
      <c r="H10" s="21">
        <v>0</v>
      </c>
      <c r="I10" s="6">
        <f>FLOOR(G10,0.00001)*D10</f>
        <v>0</v>
      </c>
    </row>
    <row r="11" spans="1:9" ht="13.5">
      <c r="A11" s="5"/>
      <c r="B11" s="18"/>
      <c r="C11" s="26" t="s">
        <v>19</v>
      </c>
      <c r="D11" s="21"/>
      <c r="E11" s="25"/>
      <c r="F11" s="23"/>
      <c r="G11" s="21"/>
      <c r="H11" s="21"/>
      <c r="I11" s="6"/>
    </row>
    <row r="12" spans="1:9" ht="13.5">
      <c r="A12" s="5"/>
      <c r="B12" s="18"/>
      <c r="C12" s="26"/>
      <c r="D12" s="29"/>
      <c r="E12" s="25"/>
      <c r="F12" s="23"/>
      <c r="G12" s="21"/>
      <c r="H12" s="21"/>
      <c r="I12" s="6"/>
    </row>
    <row r="13" spans="1:9" ht="13.5">
      <c r="A13" s="5">
        <v>2</v>
      </c>
      <c r="B13" s="18" t="s">
        <v>24</v>
      </c>
      <c r="C13" s="26">
        <v>23547</v>
      </c>
      <c r="D13" s="21">
        <v>0</v>
      </c>
      <c r="E13" s="25">
        <f>(D13*100)/C13</f>
        <v>0</v>
      </c>
      <c r="F13" s="32">
        <v>0.672</v>
      </c>
      <c r="G13" s="21">
        <v>0</v>
      </c>
      <c r="H13" s="21">
        <v>0</v>
      </c>
      <c r="I13" s="6">
        <f>FLOOR(G13,0.00001)*D13</f>
        <v>0</v>
      </c>
    </row>
    <row r="14" spans="1:9" ht="13.5">
      <c r="A14" s="5"/>
      <c r="B14" s="18"/>
      <c r="C14" s="26" t="s">
        <v>19</v>
      </c>
      <c r="D14" s="29"/>
      <c r="E14" s="25"/>
      <c r="F14" s="23"/>
      <c r="G14" s="21"/>
      <c r="H14" s="21"/>
      <c r="I14" s="6"/>
    </row>
    <row r="15" spans="1:9" ht="13.5">
      <c r="A15" s="5"/>
      <c r="B15" s="18"/>
      <c r="C15" s="26"/>
      <c r="D15" s="29"/>
      <c r="E15" s="25"/>
      <c r="F15" s="23"/>
      <c r="G15" s="21"/>
      <c r="H15" s="21"/>
      <c r="I15" s="6"/>
    </row>
    <row r="16" spans="1:9" ht="14.25" customHeight="1">
      <c r="A16" s="5">
        <v>3</v>
      </c>
      <c r="B16" s="18" t="s">
        <v>26</v>
      </c>
      <c r="C16" s="26">
        <v>28848.2</v>
      </c>
      <c r="D16" s="21">
        <f>SUM(D17:D18)</f>
        <v>0</v>
      </c>
      <c r="E16" s="25">
        <f>(D16*100)/C16</f>
        <v>0</v>
      </c>
      <c r="F16" s="32">
        <v>0.672</v>
      </c>
      <c r="G16" s="32"/>
      <c r="H16" s="21">
        <f>(G16*100)/F16-100</f>
        <v>-100</v>
      </c>
      <c r="I16" s="6">
        <f>FLOOR(G16,0.00001)*D16</f>
        <v>0</v>
      </c>
    </row>
    <row r="17" spans="1:9" ht="13.5">
      <c r="A17" s="5"/>
      <c r="B17" s="18"/>
      <c r="C17" s="26" t="s">
        <v>19</v>
      </c>
      <c r="D17" s="29"/>
      <c r="E17" s="25"/>
      <c r="F17" s="23"/>
      <c r="G17" s="21"/>
      <c r="H17" s="21"/>
      <c r="I17" s="6"/>
    </row>
    <row r="18" spans="1:9" ht="13.5">
      <c r="A18" s="5"/>
      <c r="B18" s="18"/>
      <c r="C18" s="26"/>
      <c r="D18" s="29"/>
      <c r="E18" s="25"/>
      <c r="F18" s="23"/>
      <c r="G18" s="21"/>
      <c r="H18" s="21"/>
      <c r="I18" s="6"/>
    </row>
    <row r="19" spans="1:9" ht="13.5">
      <c r="A19" s="5"/>
      <c r="B19" s="18"/>
      <c r="C19" s="26"/>
      <c r="D19" s="29"/>
      <c r="E19" s="25"/>
      <c r="F19" s="23"/>
      <c r="G19" s="21"/>
      <c r="H19" s="21"/>
      <c r="I19" s="6"/>
    </row>
    <row r="20" spans="1:9" ht="13.5">
      <c r="A20" s="5">
        <v>4</v>
      </c>
      <c r="B20" s="18" t="s">
        <v>27</v>
      </c>
      <c r="C20" s="26">
        <v>17544</v>
      </c>
      <c r="D20" s="21">
        <f>SUM(D21)</f>
        <v>0</v>
      </c>
      <c r="E20" s="25">
        <f>(D20*100)/C20</f>
        <v>0</v>
      </c>
      <c r="F20" s="32">
        <v>0.672</v>
      </c>
      <c r="G20" s="32">
        <v>0.672</v>
      </c>
      <c r="H20" s="21">
        <f>(G20*100)/F20-100</f>
        <v>0</v>
      </c>
      <c r="I20" s="6">
        <f>FLOOR(G20,0.00001)*D20</f>
        <v>0</v>
      </c>
    </row>
    <row r="21" spans="1:9" ht="13.5">
      <c r="A21" s="5"/>
      <c r="B21" s="18"/>
      <c r="C21" s="26" t="s">
        <v>19</v>
      </c>
      <c r="D21" s="21"/>
      <c r="E21" s="25"/>
      <c r="F21" s="23"/>
      <c r="G21" s="21"/>
      <c r="H21" s="21"/>
      <c r="I21" s="6"/>
    </row>
    <row r="22" spans="1:9" ht="13.5">
      <c r="A22" s="5"/>
      <c r="B22" s="18"/>
      <c r="C22" s="28"/>
      <c r="D22" s="26"/>
      <c r="E22" s="22"/>
      <c r="F22" s="23"/>
      <c r="G22" s="24"/>
      <c r="H22" s="21"/>
      <c r="I22" s="6"/>
    </row>
    <row r="23" spans="1:9" ht="13.5">
      <c r="A23" s="5">
        <v>5</v>
      </c>
      <c r="B23" s="18" t="s">
        <v>28</v>
      </c>
      <c r="C23" s="26">
        <v>35875.6</v>
      </c>
      <c r="D23" s="21">
        <f>SUM(D24:D25)</f>
        <v>0</v>
      </c>
      <c r="E23" s="25">
        <f>(D23*100)/C23</f>
        <v>0</v>
      </c>
      <c r="F23" s="32">
        <v>0.576</v>
      </c>
      <c r="G23" s="32"/>
      <c r="H23" s="21">
        <f>(G23*100)/F23-100</f>
        <v>-100</v>
      </c>
      <c r="I23" s="6">
        <f>FLOOR(G23,0.00001)*D23</f>
        <v>0</v>
      </c>
    </row>
    <row r="24" spans="1:9" ht="13.5">
      <c r="A24" s="5"/>
      <c r="B24" s="18"/>
      <c r="C24" s="26" t="s">
        <v>19</v>
      </c>
      <c r="D24" s="21"/>
      <c r="E24" s="21"/>
      <c r="F24" s="21"/>
      <c r="G24" s="21"/>
      <c r="H24" s="21"/>
      <c r="I24" s="6"/>
    </row>
    <row r="25" spans="1:9" ht="13.5">
      <c r="A25" s="5"/>
      <c r="B25" s="18"/>
      <c r="C25" s="26"/>
      <c r="D25" s="21"/>
      <c r="E25" s="21"/>
      <c r="F25" s="21"/>
      <c r="G25" s="21"/>
      <c r="H25" s="21"/>
      <c r="I25" s="6"/>
    </row>
    <row r="26" spans="1:9" ht="13.5">
      <c r="A26" s="5">
        <v>6</v>
      </c>
      <c r="B26" s="18" t="s">
        <v>29</v>
      </c>
      <c r="C26" s="26">
        <v>33044</v>
      </c>
      <c r="D26" s="21">
        <f>SUM(D27)</f>
        <v>33044</v>
      </c>
      <c r="E26" s="25">
        <f>(D26*100)/C26</f>
        <v>100</v>
      </c>
      <c r="F26" s="32">
        <v>0.48</v>
      </c>
      <c r="G26" s="32">
        <v>0.48</v>
      </c>
      <c r="H26" s="21">
        <f>(G26*100)/F26-100</f>
        <v>0</v>
      </c>
      <c r="I26" s="6">
        <f>FLOOR(G26,0.00001)*D26</f>
        <v>15861.12</v>
      </c>
    </row>
    <row r="27" spans="1:9" ht="13.5">
      <c r="A27" s="5"/>
      <c r="B27" s="18"/>
      <c r="C27" s="26" t="s">
        <v>23</v>
      </c>
      <c r="D27" s="26">
        <v>33044</v>
      </c>
      <c r="E27" s="21"/>
      <c r="F27" s="21"/>
      <c r="G27" s="21"/>
      <c r="H27" s="21"/>
      <c r="I27" s="6"/>
    </row>
    <row r="28" spans="1:9" ht="13.5">
      <c r="A28" s="5"/>
      <c r="B28" s="18"/>
      <c r="C28" s="26"/>
      <c r="D28" s="21"/>
      <c r="E28" s="21"/>
      <c r="F28" s="21"/>
      <c r="G28" s="21"/>
      <c r="H28" s="21"/>
      <c r="I28" s="6"/>
    </row>
    <row r="29" spans="1:9" ht="13.5">
      <c r="A29" s="5">
        <v>7</v>
      </c>
      <c r="B29" s="18" t="s">
        <v>30</v>
      </c>
      <c r="C29" s="26">
        <v>21636</v>
      </c>
      <c r="D29" s="21">
        <v>0</v>
      </c>
      <c r="E29" s="25">
        <f>(D29*100)/C29</f>
        <v>0</v>
      </c>
      <c r="F29" s="32">
        <v>0.48</v>
      </c>
      <c r="G29" s="21">
        <v>0</v>
      </c>
      <c r="H29" s="21">
        <f>(G29*100)/F29-100</f>
        <v>-100</v>
      </c>
      <c r="I29" s="6">
        <f>FLOOR(G29,0.00001)*D29</f>
        <v>0</v>
      </c>
    </row>
    <row r="30" spans="1:9" ht="13.5">
      <c r="A30" s="5"/>
      <c r="B30" s="18"/>
      <c r="C30" s="26" t="s">
        <v>22</v>
      </c>
      <c r="D30" s="21"/>
      <c r="E30" s="21"/>
      <c r="F30" s="21"/>
      <c r="G30" s="21"/>
      <c r="H30" s="21"/>
      <c r="I30" s="6"/>
    </row>
    <row r="31" spans="3:9" ht="13.5">
      <c r="C31" s="26"/>
      <c r="D31" s="21"/>
      <c r="E31" s="21"/>
      <c r="F31" s="21"/>
      <c r="G31" s="21"/>
      <c r="H31" s="21"/>
      <c r="I31" s="6"/>
    </row>
    <row r="32" spans="1:9" ht="13.5">
      <c r="A32" s="5">
        <v>8</v>
      </c>
      <c r="B32" s="18" t="s">
        <v>31</v>
      </c>
      <c r="C32" s="26">
        <v>7813</v>
      </c>
      <c r="D32" s="21">
        <v>0</v>
      </c>
      <c r="E32" s="25">
        <f>(D32*100)/C32</f>
        <v>0</v>
      </c>
      <c r="F32" s="32">
        <v>0.48</v>
      </c>
      <c r="G32" s="21">
        <v>0</v>
      </c>
      <c r="H32" s="21">
        <f>(G32*100)/F32-100</f>
        <v>-100</v>
      </c>
      <c r="I32" s="6">
        <f>FLOOR(G32,0.00001)*D32</f>
        <v>0</v>
      </c>
    </row>
    <row r="33" spans="1:9" ht="13.5">
      <c r="A33" s="5"/>
      <c r="B33" s="18"/>
      <c r="C33" s="26" t="s">
        <v>22</v>
      </c>
      <c r="D33" s="21"/>
      <c r="E33" s="21"/>
      <c r="F33" s="21"/>
      <c r="G33" s="21"/>
      <c r="H33" s="21"/>
      <c r="I33" s="6"/>
    </row>
    <row r="34" spans="1:9" ht="13.5">
      <c r="A34" s="5"/>
      <c r="B34" s="18"/>
      <c r="C34" s="26"/>
      <c r="D34" s="21"/>
      <c r="E34" s="21"/>
      <c r="F34" s="21"/>
      <c r="G34" s="21"/>
      <c r="H34" s="21"/>
      <c r="I34" s="6"/>
    </row>
    <row r="35" spans="1:9" ht="13.5">
      <c r="A35" s="5">
        <v>9</v>
      </c>
      <c r="B35" s="18" t="s">
        <v>32</v>
      </c>
      <c r="C35" s="26">
        <v>45516.1</v>
      </c>
      <c r="D35" s="21">
        <f>SUM(D36)</f>
        <v>0</v>
      </c>
      <c r="E35" s="25">
        <f>(D35*100)/C35</f>
        <v>0</v>
      </c>
      <c r="F35" s="32">
        <v>0.576</v>
      </c>
      <c r="G35" s="32"/>
      <c r="H35" s="21">
        <f>(G35*100)/F35-100</f>
        <v>-100</v>
      </c>
      <c r="I35" s="6">
        <f>FLOOR(G35,0.00001)*D35</f>
        <v>0</v>
      </c>
    </row>
    <row r="36" spans="1:9" ht="13.5">
      <c r="A36" s="5"/>
      <c r="B36" s="18"/>
      <c r="C36" s="26" t="s">
        <v>22</v>
      </c>
      <c r="D36" s="21"/>
      <c r="E36" s="21"/>
      <c r="F36" s="21"/>
      <c r="G36" s="21"/>
      <c r="H36" s="21"/>
      <c r="I36" s="6"/>
    </row>
    <row r="37" spans="1:9" ht="13.5">
      <c r="A37" s="5"/>
      <c r="B37" s="18"/>
      <c r="C37" s="28"/>
      <c r="D37" s="26"/>
      <c r="E37" s="22"/>
      <c r="F37" s="23"/>
      <c r="G37" s="24"/>
      <c r="H37" s="21"/>
      <c r="I37" s="6"/>
    </row>
    <row r="38" spans="1:9" ht="13.5">
      <c r="A38" s="5"/>
      <c r="B38" s="18"/>
      <c r="C38" s="26"/>
      <c r="D38" s="21"/>
      <c r="E38" s="21"/>
      <c r="F38" s="21"/>
      <c r="G38" s="21"/>
      <c r="H38" s="21"/>
      <c r="I38" s="6"/>
    </row>
    <row r="39" spans="1:9" ht="13.5">
      <c r="A39" s="5">
        <v>10</v>
      </c>
      <c r="B39" s="18" t="s">
        <v>33</v>
      </c>
      <c r="C39" s="26">
        <v>9457</v>
      </c>
      <c r="D39" s="21">
        <f>SUM(D40)</f>
        <v>0</v>
      </c>
      <c r="E39" s="25">
        <f>(D39*100)/C39</f>
        <v>0</v>
      </c>
      <c r="F39" s="32">
        <v>0.48</v>
      </c>
      <c r="G39" s="32"/>
      <c r="H39" s="21">
        <f>(G39*100)/F39-100</f>
        <v>-100</v>
      </c>
      <c r="I39" s="6">
        <f>FLOOR(G39,0.00001)*D39</f>
        <v>0</v>
      </c>
    </row>
    <row r="40" spans="1:9" ht="13.5">
      <c r="A40" s="5"/>
      <c r="B40" s="18"/>
      <c r="C40" s="26" t="s">
        <v>22</v>
      </c>
      <c r="D40" s="21"/>
      <c r="E40" s="21"/>
      <c r="F40" s="21"/>
      <c r="G40" s="21"/>
      <c r="H40" s="21"/>
      <c r="I40" s="6"/>
    </row>
    <row r="41" spans="3:9" ht="13.5">
      <c r="C41" s="26"/>
      <c r="D41" s="21"/>
      <c r="E41" s="21"/>
      <c r="F41" s="21"/>
      <c r="G41" s="21"/>
      <c r="H41" s="21"/>
      <c r="I41" s="6"/>
    </row>
    <row r="42" spans="1:9" ht="13.5">
      <c r="A42" s="5">
        <v>11</v>
      </c>
      <c r="B42" s="18" t="s">
        <v>33</v>
      </c>
      <c r="C42" s="26">
        <v>26236</v>
      </c>
      <c r="D42" s="21">
        <v>0</v>
      </c>
      <c r="E42" s="25">
        <f>(D42*100)/C42</f>
        <v>0</v>
      </c>
      <c r="F42" s="32">
        <v>0.576</v>
      </c>
      <c r="G42" s="21">
        <v>0</v>
      </c>
      <c r="H42" s="21">
        <f>(G42*100)/F42-100</f>
        <v>-100</v>
      </c>
      <c r="I42" s="6">
        <f>FLOOR(G42,0.00001)*D42</f>
        <v>0</v>
      </c>
    </row>
    <row r="43" spans="1:9" ht="13.5">
      <c r="A43" s="5"/>
      <c r="B43" s="18"/>
      <c r="C43" s="26" t="s">
        <v>22</v>
      </c>
      <c r="D43" s="21"/>
      <c r="E43" s="21"/>
      <c r="F43" s="21"/>
      <c r="G43" s="21"/>
      <c r="H43" s="21"/>
      <c r="I43" s="6"/>
    </row>
    <row r="44" spans="1:9" ht="13.5">
      <c r="A44" s="5"/>
      <c r="B44" s="18"/>
      <c r="C44" s="26"/>
      <c r="D44" s="21"/>
      <c r="E44" s="21"/>
      <c r="F44" s="21"/>
      <c r="G44" s="21"/>
      <c r="H44" s="21"/>
      <c r="I44" s="6"/>
    </row>
    <row r="45" spans="1:9" ht="13.5">
      <c r="A45" s="5"/>
      <c r="B45" s="18"/>
      <c r="C45" s="28"/>
      <c r="D45" s="26"/>
      <c r="E45" s="22"/>
      <c r="F45" s="23"/>
      <c r="G45" s="24"/>
      <c r="H45" s="21"/>
      <c r="I45" s="6"/>
    </row>
    <row r="46" spans="1:9" ht="13.5">
      <c r="A46" s="10"/>
      <c r="B46" s="12" t="s">
        <v>14</v>
      </c>
      <c r="C46" s="27">
        <f>SUM(C42,C39,C35,C32,C29,C26,C23,C20,C16,C13,C10)</f>
        <v>281633.9</v>
      </c>
      <c r="D46" s="30">
        <f>SUM(D42,D39)</f>
        <v>0</v>
      </c>
      <c r="E46" s="33" t="s">
        <v>20</v>
      </c>
      <c r="F46" s="15"/>
      <c r="G46" s="15"/>
      <c r="H46" s="11"/>
      <c r="I46" s="20">
        <f>SUM(I10:I42)</f>
        <v>15861.12</v>
      </c>
    </row>
    <row r="47" spans="1:9" ht="13.5">
      <c r="A47" s="5"/>
      <c r="B47" s="18"/>
      <c r="C47" s="28"/>
      <c r="D47" s="26"/>
      <c r="E47" s="22"/>
      <c r="F47" s="23"/>
      <c r="G47" s="24"/>
      <c r="H47" s="21"/>
      <c r="I47" s="6"/>
    </row>
    <row r="49" spans="1:9" ht="13.5">
      <c r="A49" s="13"/>
      <c r="B49" s="12" t="s">
        <v>12</v>
      </c>
      <c r="C49" s="27">
        <f>SUM(C46)</f>
        <v>281633.9</v>
      </c>
      <c r="D49" s="27">
        <f>SUM(D46)</f>
        <v>0</v>
      </c>
      <c r="E49" s="19">
        <f>(D49*100)/C49</f>
        <v>0</v>
      </c>
      <c r="F49" s="14"/>
      <c r="G49" s="14"/>
      <c r="H49" s="14"/>
      <c r="I49" s="31">
        <f>SUM(I46)</f>
        <v>15861.12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2012-02-08T13:14:40Z</cp:lastPrinted>
  <dcterms:created xsi:type="dcterms:W3CDTF">2005-05-09T20:19:33Z</dcterms:created>
  <dcterms:modified xsi:type="dcterms:W3CDTF">2012-06-28T19:55:56Z</dcterms:modified>
  <cp:category/>
  <cp:version/>
  <cp:contentType/>
  <cp:contentStatus/>
</cp:coreProperties>
</file>