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21 TRIGO VENDA 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<sst xmlns="http://schemas.openxmlformats.org/spreadsheetml/2006/main" count="39" uniqueCount="30">
  <si>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</si>
  <si>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</si>
  <si>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</si>
  <si>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</si>
  <si>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</si>
  <si>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</si>
  <si>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</si>
  <si>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</si>
  <si>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</si>
  <si>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</si>
  <si>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</si>
  <si>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</si>
  <si>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</si>
  <si>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</si>
  <si>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</si>
  <si>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</si>
  <si>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</si>
  <si>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</si>
  <si>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</si>
  <si>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</si>
  <si>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RS</t>
  </si>
  <si>
    <t>Retirado</t>
  </si>
  <si>
    <t>,</t>
  </si>
  <si>
    <t>Santo Antonio do Sudoeste</t>
  </si>
  <si>
    <t>Tres de Maio</t>
  </si>
  <si>
    <t>BBSB</t>
  </si>
  <si>
    <t>BCML</t>
  </si>
  <si>
    <t>BBM PR</t>
  </si>
  <si>
    <t>BBM RS</t>
  </si>
  <si>
    <t xml:space="preserve">        AVISO DE VENDA DE TRIGO EM GRÃOS – Nº 221/12 - 28/06/2012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</si>
</sst>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5" fontId="1" fillId="0" borderId="0" xfId="53" applyNumberFormat="1" applyFont="1" applyAlignment="1">
      <alignment horizontal="center" vertic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187" fontId="1" fillId="34" borderId="14" xfId="53" applyNumberFormat="1" applyFont="1" applyFill="1" applyBorder="1" applyAlignment="1">
      <alignment/>
    </xf>
    <xf numFmtId="187" fontId="1" fillId="34" borderId="14" xfId="0" applyNumberFormat="1" applyFont="1" applyFill="1" applyBorder="1" applyAlignment="1">
      <alignment/>
    </xf>
    <xf numFmtId="43" fontId="1" fillId="34" borderId="14" xfId="53" applyNumberFormat="1" applyFont="1" applyFill="1" applyBorder="1" applyAlignment="1">
      <alignment horizontal="center" vertical="center"/>
    </xf>
    <xf numFmtId="43" fontId="1" fillId="34" borderId="14" xfId="53" applyFont="1" applyFill="1" applyBorder="1" applyAlignment="1">
      <alignment horizontal="center" vertical="center"/>
    </xf>
    <xf numFmtId="43" fontId="1" fillId="34" borderId="14" xfId="53" applyFont="1" applyFill="1" applyBorder="1" applyAlignment="1">
      <alignment/>
    </xf>
    <xf numFmtId="43" fontId="1" fillId="34" borderId="17" xfId="53" applyNumberFormat="1" applyFont="1" applyFill="1" applyBorder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workbookViewId="0" topLeftCell="A10">
      <selection activeCell="D34" sqref="D34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42" t="s">
        <v>29</v>
      </c>
      <c r="B2" s="43"/>
      <c r="C2" s="43"/>
      <c r="D2" s="43"/>
      <c r="E2" s="43"/>
      <c r="F2" s="43"/>
      <c r="G2" s="43"/>
      <c r="H2" s="43"/>
      <c r="I2" s="4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44" t="s">
        <v>19</v>
      </c>
      <c r="B8" s="45"/>
      <c r="C8" s="45"/>
      <c r="D8" s="45"/>
      <c r="E8" s="45"/>
      <c r="F8" s="45"/>
      <c r="G8" s="45"/>
      <c r="H8" s="45"/>
      <c r="I8" s="4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23</v>
      </c>
      <c r="C10" s="26">
        <v>1080000</v>
      </c>
      <c r="D10" s="21">
        <f>SUM(D11:D13)</f>
        <v>1080000</v>
      </c>
      <c r="E10" s="25">
        <f>(D10*100)/C10</f>
        <v>100</v>
      </c>
      <c r="F10" s="32">
        <v>0.439</v>
      </c>
      <c r="G10" s="32">
        <v>0.445</v>
      </c>
      <c r="H10" s="21">
        <f>(G10*100)/F10-100</f>
        <v>1.366742596810937</v>
      </c>
      <c r="I10" s="6">
        <f>FLOOR(G10,0.00001)*D10</f>
        <v>480600.00000000006</v>
      </c>
    </row>
    <row r="11" spans="1:9" ht="13.5">
      <c r="A11" s="5"/>
      <c r="B11" s="18"/>
      <c r="C11" s="26" t="s">
        <v>25</v>
      </c>
      <c r="D11" s="29">
        <v>300000</v>
      </c>
      <c r="E11" s="25"/>
      <c r="F11" s="23"/>
      <c r="G11" s="21"/>
      <c r="H11" s="21"/>
      <c r="I11" s="6"/>
    </row>
    <row r="12" spans="1:9" ht="13.5">
      <c r="A12" s="5"/>
      <c r="B12" s="18"/>
      <c r="C12" s="26" t="s">
        <v>26</v>
      </c>
      <c r="D12" s="29">
        <v>280000</v>
      </c>
      <c r="E12" s="25"/>
      <c r="F12" s="23"/>
      <c r="G12" s="21"/>
      <c r="H12" s="21"/>
      <c r="I12" s="6"/>
    </row>
    <row r="13" spans="1:9" ht="13.5">
      <c r="A13" s="5"/>
      <c r="B13" s="18"/>
      <c r="C13" s="26" t="s">
        <v>27</v>
      </c>
      <c r="D13" s="29">
        <v>500000</v>
      </c>
      <c r="E13" s="25"/>
      <c r="F13" s="23"/>
      <c r="G13" s="21"/>
      <c r="H13" s="21"/>
      <c r="I13" s="6"/>
    </row>
    <row r="14" spans="1:9" ht="13.5">
      <c r="A14" s="5"/>
      <c r="B14" s="18"/>
      <c r="C14" s="26"/>
      <c r="D14" s="29"/>
      <c r="E14" s="25"/>
      <c r="F14" s="23"/>
      <c r="G14" s="21"/>
      <c r="H14" s="21"/>
      <c r="I14" s="6"/>
    </row>
    <row r="15" spans="1:9" ht="13.5">
      <c r="A15" s="10"/>
      <c r="B15" s="12" t="s">
        <v>14</v>
      </c>
      <c r="C15" s="27">
        <f>SUM(C10:C14)</f>
        <v>1080000</v>
      </c>
      <c r="D15" s="30">
        <f>SUM(D3)</f>
        <v>0</v>
      </c>
      <c r="E15" s="19"/>
      <c r="F15" s="15"/>
      <c r="G15" s="15"/>
      <c r="H15" s="11"/>
      <c r="I15" s="20">
        <f>SUM(I10:I14)</f>
        <v>480600.00000000006</v>
      </c>
    </row>
    <row r="16" spans="1:9" ht="13.5">
      <c r="A16" s="5"/>
      <c r="B16" s="18"/>
      <c r="C16" s="26"/>
      <c r="D16" s="29"/>
      <c r="E16" s="25"/>
      <c r="F16" s="23"/>
      <c r="G16" s="21"/>
      <c r="H16" s="21"/>
      <c r="I16" s="6"/>
    </row>
    <row r="17" spans="1:9" ht="13.5">
      <c r="A17" s="44" t="s">
        <v>20</v>
      </c>
      <c r="B17" s="45"/>
      <c r="C17" s="45"/>
      <c r="D17" s="45"/>
      <c r="E17" s="45"/>
      <c r="F17" s="45"/>
      <c r="G17" s="45"/>
      <c r="H17" s="45"/>
      <c r="I17" s="46"/>
    </row>
    <row r="18" spans="1:9" ht="13.5">
      <c r="A18" s="5"/>
      <c r="B18" s="18"/>
      <c r="C18" s="26"/>
      <c r="D18" s="29"/>
      <c r="E18" s="25"/>
      <c r="F18" s="23"/>
      <c r="G18" s="21"/>
      <c r="H18" s="21"/>
      <c r="I18" s="6"/>
    </row>
    <row r="19" spans="1:9" ht="13.5">
      <c r="A19" s="5">
        <v>2</v>
      </c>
      <c r="B19" s="18" t="s">
        <v>24</v>
      </c>
      <c r="C19" s="26">
        <v>8951212</v>
      </c>
      <c r="D19" s="21">
        <f>SUM(D20)</f>
        <v>300000</v>
      </c>
      <c r="E19" s="25">
        <f>(D19*100)/C19</f>
        <v>3.3515014503063942</v>
      </c>
      <c r="F19" s="32">
        <v>0.477</v>
      </c>
      <c r="G19" s="32">
        <v>0.477</v>
      </c>
      <c r="H19" s="21"/>
      <c r="I19" s="6">
        <f>FLOOR(G19,0.00001)*D19</f>
        <v>143100</v>
      </c>
    </row>
    <row r="20" spans="1:9" ht="13.5">
      <c r="A20" s="5"/>
      <c r="B20" s="18"/>
      <c r="C20" s="26" t="s">
        <v>28</v>
      </c>
      <c r="D20" s="29">
        <v>300000</v>
      </c>
      <c r="E20" s="25"/>
      <c r="F20" s="32"/>
      <c r="G20" s="21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10"/>
      <c r="B23" s="12" t="s">
        <v>14</v>
      </c>
      <c r="C23" s="27">
        <f>SUM(C19:C22)</f>
        <v>8951212</v>
      </c>
      <c r="D23" s="30">
        <f>SUM(D10)</f>
        <v>1080000</v>
      </c>
      <c r="E23" s="19">
        <f>(D23*100)/C23</f>
        <v>12.065405221103019</v>
      </c>
      <c r="F23" s="15"/>
      <c r="G23" s="15"/>
      <c r="H23" s="11"/>
      <c r="I23" s="20">
        <f>SUM(I19:I22)</f>
        <v>143100</v>
      </c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44" t="s">
        <v>20</v>
      </c>
      <c r="B25" s="45"/>
      <c r="C25" s="45"/>
      <c r="D25" s="45"/>
      <c r="E25" s="45"/>
      <c r="F25" s="45"/>
      <c r="G25" s="45"/>
      <c r="H25" s="45"/>
      <c r="I25" s="46"/>
    </row>
    <row r="26" spans="1:9" ht="13.5">
      <c r="A26" s="5"/>
      <c r="B26" s="18"/>
      <c r="C26" s="26"/>
      <c r="D26" s="29"/>
      <c r="E26" s="25"/>
      <c r="F26" s="23"/>
      <c r="G26" s="21"/>
      <c r="H26" s="21"/>
      <c r="I26" s="6"/>
    </row>
    <row r="27" spans="1:9" ht="13.5">
      <c r="A27" s="5">
        <v>3</v>
      </c>
      <c r="B27" s="18" t="s">
        <v>24</v>
      </c>
      <c r="C27" s="26">
        <v>480177</v>
      </c>
      <c r="D27" s="21">
        <v>0</v>
      </c>
      <c r="E27" s="25">
        <f>(D27*100)/C27</f>
        <v>0</v>
      </c>
      <c r="F27" s="32">
        <v>0.491</v>
      </c>
      <c r="G27" s="21"/>
      <c r="H27" s="21"/>
      <c r="I27" s="6">
        <f>FLOOR(G27,0.00001)*D27</f>
        <v>0</v>
      </c>
    </row>
    <row r="28" spans="1:9" ht="13.5">
      <c r="A28" s="5"/>
      <c r="B28" s="18"/>
      <c r="C28" s="26" t="s">
        <v>21</v>
      </c>
      <c r="D28" s="29"/>
      <c r="E28" s="25"/>
      <c r="F28" s="32" t="s">
        <v>22</v>
      </c>
      <c r="G28" s="21"/>
      <c r="H28" s="21"/>
      <c r="I28" s="6"/>
    </row>
    <row r="29" spans="1:9" ht="13.5">
      <c r="A29" s="5"/>
      <c r="B29" s="18"/>
      <c r="C29" s="28"/>
      <c r="D29" s="26"/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10"/>
      <c r="B31" s="12" t="s">
        <v>14</v>
      </c>
      <c r="C31" s="27">
        <f>SUM(C27:C30)</f>
        <v>480177</v>
      </c>
      <c r="D31" s="30">
        <f>SUM(D19)</f>
        <v>300000</v>
      </c>
      <c r="E31" s="19">
        <f>(D31*100)/C31</f>
        <v>62.47696162040248</v>
      </c>
      <c r="F31" s="15"/>
      <c r="G31" s="15"/>
      <c r="H31" s="11"/>
      <c r="I31" s="20">
        <f>SUM(I27:I30)</f>
        <v>0</v>
      </c>
    </row>
    <row r="32" spans="1:9" s="41" customFormat="1" ht="13.5">
      <c r="A32" s="33"/>
      <c r="B32" s="34"/>
      <c r="C32" s="35"/>
      <c r="D32" s="36"/>
      <c r="E32" s="37"/>
      <c r="F32" s="38"/>
      <c r="G32" s="38"/>
      <c r="H32" s="39"/>
      <c r="I32" s="40"/>
    </row>
    <row r="33" spans="1:9" ht="13.5">
      <c r="A33" s="13"/>
      <c r="B33" s="12" t="s">
        <v>12</v>
      </c>
      <c r="C33" s="27">
        <f>SUM(C31,C23,C15)</f>
        <v>10511389</v>
      </c>
      <c r="D33" s="27">
        <f>SUM(D31,D23,D15)</f>
        <v>1380000</v>
      </c>
      <c r="E33" s="19">
        <f>(D33*100)/C33</f>
        <v>13.128616969650729</v>
      </c>
      <c r="F33" s="14"/>
      <c r="G33" s="14"/>
      <c r="H33" s="14"/>
      <c r="I33" s="31">
        <f>SUM(I31,I23,I15)</f>
        <v>623700</v>
      </c>
    </row>
  </sheetData>
  <sheetProtection/>
  <mergeCells count="4">
    <mergeCell ref="A2:I2"/>
    <mergeCell ref="A8:I8"/>
    <mergeCell ref="A17:I17"/>
    <mergeCell ref="A25:I2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2012-02-08T13:14:40Z</cp:lastPrinted>
  <dcterms:created xsi:type="dcterms:W3CDTF">2005-05-09T20:19:33Z</dcterms:created>
  <dcterms:modified xsi:type="dcterms:W3CDTF">2012-06-28T19:24:04Z</dcterms:modified>
  <cp:category/>
  <cp:version/>
  <cp:contentType/>
  <cp:contentStatus/>
</cp:coreProperties>
</file>