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6 MILHO VENDA 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<sst xmlns="http://schemas.openxmlformats.org/spreadsheetml/2006/main" count="59" uniqueCount="38">
  <si>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</si>
  <si>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</si>
  <si>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</si>
  <si>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</si>
  <si>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</si>
  <si>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</si>
  <si>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</si>
  <si>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</si>
  <si>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</si>
  <si>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</si>
  <si>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</si>
  <si>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</si>
  <si>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</si>
  <si>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</si>
  <si>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</si>
  <si>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</si>
  <si>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</si>
  <si>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</si>
  <si>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</si>
  <si>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</si>
  <si>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Centralina</t>
  </si>
  <si>
    <t>GO</t>
  </si>
  <si>
    <t>Rio Verde</t>
  </si>
  <si>
    <t>Sorriso</t>
  </si>
  <si>
    <t>Retirado</t>
  </si>
  <si>
    <t>Pedra Preta</t>
  </si>
  <si>
    <t>Rodonopolis</t>
  </si>
  <si>
    <t>Sinop</t>
  </si>
  <si>
    <t xml:space="preserve">Retirado </t>
  </si>
  <si>
    <t>Itanhanga</t>
  </si>
  <si>
    <t>Rondonopolis</t>
  </si>
  <si>
    <t xml:space="preserve">        AVISO DE VENDA DE MILHO EM GRÃOS – Nº 126/12 - 12/04/2012</t>
  </si>
  <si>
    <t xml:space="preserve">Ipiranga do norte </t>
  </si>
  <si>
    <t>SP</t>
  </si>
  <si>
    <t>Chapadao do Céu</t>
  </si>
  <si>
    <t>Ipiranga do Norte</t>
  </si>
  <si>
    <t>BMCS</t>
  </si>
  <si>
    <t>BCSP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</si>
</sst>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1"/>
  <sheetViews>
    <sheetView tabSelected="1" workbookViewId="0" topLeftCell="A1">
      <selection activeCell="D74" sqref="D7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0.140625" style="0" customWidth="1"/>
    <col min="9" max="9" width="18.7109375" style="0" customWidth="1"/>
  </cols>
  <sheetData>
    <row r="1" ht="72.75" customHeight="1"/>
    <row r="2" spans="1:9" ht="38.25" customHeight="1">
      <c r="A2" s="32" t="s">
        <v>31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34</v>
      </c>
      <c r="C10" s="26">
        <v>1181000</v>
      </c>
      <c r="D10" s="29">
        <f>SUM(D11:D14)</f>
        <v>0</v>
      </c>
      <c r="E10" s="25">
        <f>(D10*100)/C10</f>
        <v>0</v>
      </c>
      <c r="F10" s="23">
        <v>0.0338</v>
      </c>
      <c r="G10" s="23"/>
      <c r="H10" s="21"/>
      <c r="I10" s="6">
        <f>FLOOR(G10,0.00001)*D10</f>
        <v>0</v>
      </c>
    </row>
    <row r="11" spans="1:9" ht="13.5">
      <c r="A11" s="5"/>
      <c r="B11" s="18"/>
      <c r="C11" s="28" t="s">
        <v>24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22</v>
      </c>
      <c r="C13" s="28">
        <v>8248000</v>
      </c>
      <c r="D13" s="26">
        <f>SUM(D14)</f>
        <v>0</v>
      </c>
      <c r="E13" s="22"/>
      <c r="F13" s="23">
        <v>0.0338</v>
      </c>
      <c r="G13" s="24"/>
      <c r="H13" s="21"/>
      <c r="I13" s="6">
        <f>FLOOR(G13,0.00001)*D13</f>
        <v>0</v>
      </c>
    </row>
    <row r="14" spans="1:9" ht="13.5">
      <c r="A14" s="5"/>
      <c r="B14" s="18"/>
      <c r="C14" s="28" t="s">
        <v>24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10"/>
      <c r="B16" s="12" t="s">
        <v>14</v>
      </c>
      <c r="C16" s="27">
        <f>SUM(C10:C15)</f>
        <v>9429000</v>
      </c>
      <c r="D16" s="30">
        <f>SUM(D10)</f>
        <v>0</v>
      </c>
      <c r="E16" s="19">
        <f>(D16*100)/C16</f>
        <v>0</v>
      </c>
      <c r="F16" s="15"/>
      <c r="G16" s="15"/>
      <c r="H16" s="11"/>
      <c r="I16" s="20">
        <f>SUM(I10:I15)</f>
        <v>0</v>
      </c>
    </row>
    <row r="17" spans="1:9" ht="13.5">
      <c r="A17" s="8"/>
      <c r="B17" s="8"/>
      <c r="C17" s="8"/>
      <c r="D17" s="8"/>
      <c r="E17" s="8"/>
      <c r="F17" s="8"/>
      <c r="G17" s="8"/>
      <c r="H17" s="8"/>
      <c r="I17" s="9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34" t="s">
        <v>19</v>
      </c>
      <c r="B19" s="35"/>
      <c r="C19" s="35"/>
      <c r="D19" s="35"/>
      <c r="E19" s="35"/>
      <c r="F19" s="35"/>
      <c r="G19" s="35"/>
      <c r="H19" s="35"/>
      <c r="I19" s="36"/>
    </row>
    <row r="20" spans="1:9" ht="13.5">
      <c r="A20" s="8"/>
      <c r="B20" s="8"/>
      <c r="C20" s="8"/>
      <c r="D20" s="8"/>
      <c r="E20" s="8"/>
      <c r="F20" s="8"/>
      <c r="G20" s="8"/>
      <c r="H20" s="8"/>
      <c r="I20" s="9"/>
    </row>
    <row r="21" spans="1:9" ht="13.5">
      <c r="A21" s="5">
        <v>3</v>
      </c>
      <c r="B21" s="18" t="s">
        <v>35</v>
      </c>
      <c r="C21" s="26">
        <v>2550000</v>
      </c>
      <c r="D21" s="29">
        <f>SUM(D22:D23)</f>
        <v>0</v>
      </c>
      <c r="E21" s="25">
        <f>(D21*100)/C21</f>
        <v>0</v>
      </c>
      <c r="F21" s="23">
        <v>0.0304</v>
      </c>
      <c r="G21" s="23"/>
      <c r="H21" s="21"/>
      <c r="I21" s="6">
        <f>FLOOR(G21,0.00001)*D21</f>
        <v>0</v>
      </c>
    </row>
    <row r="22" spans="1:9" ht="13.5">
      <c r="A22" s="5"/>
      <c r="B22" s="18"/>
      <c r="C22" s="28" t="s">
        <v>24</v>
      </c>
      <c r="D22" s="26"/>
      <c r="E22" s="22"/>
      <c r="F22" s="23"/>
      <c r="G22" s="24"/>
      <c r="H22" s="21"/>
      <c r="I22" s="6"/>
    </row>
    <row r="23" spans="1:9" ht="13.5">
      <c r="A23" s="5"/>
      <c r="B23" s="18"/>
      <c r="C23" s="28"/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4</v>
      </c>
      <c r="B25" s="18" t="s">
        <v>35</v>
      </c>
      <c r="C25" s="26">
        <v>2413423</v>
      </c>
      <c r="D25" s="29">
        <f>SUM(D26:D26)</f>
        <v>0</v>
      </c>
      <c r="E25" s="25">
        <f>(D25*100)/C25</f>
        <v>0</v>
      </c>
      <c r="F25" s="23">
        <v>0.0304</v>
      </c>
      <c r="G25" s="23"/>
      <c r="H25" s="21"/>
      <c r="I25" s="6">
        <f>FLOOR(G25,0.00001)*D25</f>
        <v>0</v>
      </c>
    </row>
    <row r="26" spans="1:9" ht="13.5">
      <c r="A26" s="5"/>
      <c r="B26" s="18"/>
      <c r="C26" s="28" t="s">
        <v>28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5</v>
      </c>
      <c r="B28" s="18" t="s">
        <v>29</v>
      </c>
      <c r="C28" s="26">
        <v>8715000</v>
      </c>
      <c r="D28" s="29">
        <f>SUM(D29:D29)</f>
        <v>0</v>
      </c>
      <c r="E28" s="25">
        <f>(D28*100)/C28</f>
        <v>0</v>
      </c>
      <c r="F28" s="23">
        <v>0.0304</v>
      </c>
      <c r="G28" s="23"/>
      <c r="H28" s="21"/>
      <c r="I28" s="6">
        <f>FLOOR(G28,0.00001)*D28</f>
        <v>0</v>
      </c>
    </row>
    <row r="29" spans="1:9" ht="13.5">
      <c r="A29" s="5"/>
      <c r="B29" s="18"/>
      <c r="C29" s="28" t="s">
        <v>28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6</v>
      </c>
      <c r="B31" s="18" t="s">
        <v>25</v>
      </c>
      <c r="C31" s="26">
        <v>5345830</v>
      </c>
      <c r="D31" s="29">
        <f>SUM(D32:D32)</f>
        <v>0</v>
      </c>
      <c r="E31" s="25">
        <f>(D31*100)/C31</f>
        <v>0</v>
      </c>
      <c r="F31" s="23">
        <v>0.0338</v>
      </c>
      <c r="G31" s="23"/>
      <c r="H31" s="21"/>
      <c r="I31" s="6"/>
    </row>
    <row r="32" spans="1:9" ht="13.5">
      <c r="A32" s="5"/>
      <c r="B32" s="18"/>
      <c r="C32" s="28" t="s">
        <v>28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7</v>
      </c>
      <c r="B34" s="18" t="s">
        <v>30</v>
      </c>
      <c r="C34" s="26">
        <v>2880510</v>
      </c>
      <c r="D34" s="29">
        <f>SUM(D35:D35)</f>
        <v>0</v>
      </c>
      <c r="E34" s="25">
        <f>(D34*100)/C34</f>
        <v>0</v>
      </c>
      <c r="F34" s="23">
        <v>0.0338</v>
      </c>
      <c r="G34" s="23"/>
      <c r="H34" s="21"/>
      <c r="I34" s="6">
        <f>FLOOR(G34,0.00001)*D34</f>
        <v>0</v>
      </c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8</v>
      </c>
      <c r="B37" s="18" t="s">
        <v>26</v>
      </c>
      <c r="C37" s="26">
        <v>2549780</v>
      </c>
      <c r="D37" s="29">
        <f>SUM(D38:D38)</f>
        <v>0</v>
      </c>
      <c r="E37" s="25">
        <f>(D37*100)/C37</f>
        <v>0</v>
      </c>
      <c r="F37" s="23">
        <v>0.0338</v>
      </c>
      <c r="G37" s="23"/>
      <c r="H37" s="21"/>
      <c r="I37" s="6">
        <f>FLOOR(G37,0.00001)*D37</f>
        <v>0</v>
      </c>
    </row>
    <row r="38" spans="1:9" ht="13.5">
      <c r="A38" s="5"/>
      <c r="B38" s="18"/>
      <c r="C38" s="28" t="s">
        <v>28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9</v>
      </c>
      <c r="B40" s="18" t="s">
        <v>27</v>
      </c>
      <c r="C40" s="26">
        <v>1512000</v>
      </c>
      <c r="D40" s="29">
        <f>SUM(D41)</f>
        <v>90000</v>
      </c>
      <c r="E40" s="25">
        <f>(D40*100)/C40</f>
        <v>5.9523809523809526</v>
      </c>
      <c r="F40" s="23">
        <v>0.0304</v>
      </c>
      <c r="G40" s="23"/>
      <c r="H40" s="21"/>
      <c r="I40" s="6">
        <f>FLOOR(G40,0.00001)*D40</f>
        <v>0</v>
      </c>
    </row>
    <row r="41" spans="1:9" ht="13.5">
      <c r="A41" s="5"/>
      <c r="B41" s="18"/>
      <c r="C41" s="26" t="s">
        <v>36</v>
      </c>
      <c r="D41" s="29">
        <v>90000</v>
      </c>
      <c r="E41" s="25"/>
      <c r="F41" s="23"/>
      <c r="G41" s="23"/>
      <c r="H41" s="21"/>
      <c r="I41" s="6"/>
    </row>
    <row r="42" spans="1:9" ht="13.5">
      <c r="A42" s="5"/>
      <c r="B42" s="18"/>
      <c r="C42" s="26"/>
      <c r="D42" s="29"/>
      <c r="E42" s="25"/>
      <c r="F42" s="23"/>
      <c r="G42" s="23"/>
      <c r="H42" s="21"/>
      <c r="I42" s="6"/>
    </row>
    <row r="43" spans="1:9" ht="13.5">
      <c r="A43" s="5">
        <v>10</v>
      </c>
      <c r="B43" s="18" t="s">
        <v>23</v>
      </c>
      <c r="C43" s="26">
        <v>1388000</v>
      </c>
      <c r="D43" s="26">
        <f>SUM(D44)</f>
        <v>0</v>
      </c>
      <c r="E43" s="25">
        <f>(D43*100)/C43</f>
        <v>0</v>
      </c>
      <c r="F43" s="23">
        <v>0.0304</v>
      </c>
      <c r="G43" s="23"/>
      <c r="H43" s="21"/>
      <c r="I43" s="6">
        <f>FLOOR(G43,0.00001)*D43</f>
        <v>0</v>
      </c>
    </row>
    <row r="44" spans="1:9" ht="13.5">
      <c r="A44" s="5"/>
      <c r="B44" s="18"/>
      <c r="C44" s="28" t="s">
        <v>28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11</v>
      </c>
      <c r="B46" s="18" t="s">
        <v>23</v>
      </c>
      <c r="C46" s="26">
        <v>11793517</v>
      </c>
      <c r="D46" s="26">
        <f>SUM(D47:D47)</f>
        <v>0</v>
      </c>
      <c r="E46" s="25">
        <f>(D46*100)/C46</f>
        <v>0</v>
      </c>
      <c r="F46" s="23">
        <v>0.0304</v>
      </c>
      <c r="G46" s="23"/>
      <c r="H46" s="21"/>
      <c r="I46" s="6">
        <f>FLOOR(G46,0.00001)*D46</f>
        <v>0</v>
      </c>
    </row>
    <row r="47" spans="1:9" ht="13.5">
      <c r="A47" s="5"/>
      <c r="B47" s="18"/>
      <c r="C47" s="28" t="s">
        <v>28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/>
      <c r="B49" s="18"/>
      <c r="C49" s="28"/>
      <c r="D49" s="26"/>
      <c r="E49" s="22"/>
      <c r="F49" s="23"/>
      <c r="G49" s="24"/>
      <c r="H49" s="21"/>
      <c r="I49" s="6"/>
    </row>
    <row r="50" spans="1:9" ht="13.5">
      <c r="A50" s="5">
        <v>12</v>
      </c>
      <c r="B50" s="18" t="s">
        <v>23</v>
      </c>
      <c r="C50" s="26">
        <v>347000</v>
      </c>
      <c r="D50" s="26">
        <f>SUM(D51:D51)</f>
        <v>0</v>
      </c>
      <c r="E50" s="25">
        <f>(D50*100)/C50</f>
        <v>0</v>
      </c>
      <c r="F50" s="23">
        <v>0.0304</v>
      </c>
      <c r="G50" s="23"/>
      <c r="H50" s="21"/>
      <c r="I50" s="6">
        <f>FLOOR(G50,0.00001)*D50</f>
        <v>0</v>
      </c>
    </row>
    <row r="51" spans="1:9" ht="13.5">
      <c r="A51" s="5"/>
      <c r="B51" s="18"/>
      <c r="C51" s="28" t="s">
        <v>28</v>
      </c>
      <c r="D51" s="26"/>
      <c r="E51" s="22"/>
      <c r="F51" s="23"/>
      <c r="G51" s="24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13</v>
      </c>
      <c r="B53" s="18" t="s">
        <v>23</v>
      </c>
      <c r="C53" s="26">
        <v>6013964</v>
      </c>
      <c r="D53" s="26">
        <f>SUM(D54)</f>
        <v>0</v>
      </c>
      <c r="E53" s="25">
        <f>(D53*100)/C53</f>
        <v>0</v>
      </c>
      <c r="F53" s="23">
        <v>0.0304</v>
      </c>
      <c r="G53" s="23"/>
      <c r="H53" s="21"/>
      <c r="I53" s="6">
        <f>FLOOR(G53,0.00001)*D53</f>
        <v>0</v>
      </c>
    </row>
    <row r="54" spans="1:9" ht="13.5">
      <c r="A54" s="5"/>
      <c r="B54" s="18"/>
      <c r="C54" s="26" t="s">
        <v>24</v>
      </c>
      <c r="D54" s="26"/>
      <c r="E54" s="22"/>
      <c r="F54" s="23"/>
      <c r="G54" s="24"/>
      <c r="H54" s="21"/>
      <c r="I54" s="6"/>
    </row>
    <row r="55" spans="1:9" ht="13.5">
      <c r="A55" s="5"/>
      <c r="B55" s="18"/>
      <c r="C55" s="26"/>
      <c r="D55" s="26"/>
      <c r="E55" s="22"/>
      <c r="F55" s="23"/>
      <c r="G55" s="24"/>
      <c r="H55" s="21"/>
      <c r="I55" s="6"/>
    </row>
    <row r="56" spans="1:9" ht="13.5">
      <c r="A56" s="5"/>
      <c r="B56" s="18"/>
      <c r="C56" s="28"/>
      <c r="D56" s="26"/>
      <c r="E56" s="22"/>
      <c r="F56" s="23"/>
      <c r="G56" s="24"/>
      <c r="H56" s="21"/>
      <c r="I56" s="6"/>
    </row>
    <row r="57" spans="1:9" ht="13.5">
      <c r="A57" s="10"/>
      <c r="B57" s="12" t="s">
        <v>14</v>
      </c>
      <c r="C57" s="27">
        <f>SUM(C21:C56)</f>
        <v>45509024</v>
      </c>
      <c r="D57" s="30">
        <f>SUM(D50,D46,D40,D34,D21)</f>
        <v>90000</v>
      </c>
      <c r="E57" s="19">
        <f>(D57*100)/C57</f>
        <v>0.19776297553645625</v>
      </c>
      <c r="F57" s="15"/>
      <c r="G57" s="15"/>
      <c r="H57" s="11"/>
      <c r="I57" s="20">
        <f>SUM(I21:I56)</f>
        <v>0</v>
      </c>
    </row>
    <row r="58" spans="1:9" ht="13.5">
      <c r="A58" s="5"/>
      <c r="B58" s="18"/>
      <c r="C58" s="28"/>
      <c r="D58" s="26"/>
      <c r="E58" s="22"/>
      <c r="F58" s="23"/>
      <c r="G58" s="24"/>
      <c r="H58" s="21"/>
      <c r="I58" s="6"/>
    </row>
    <row r="59" spans="1:9" ht="13.5">
      <c r="A59" s="34" t="s">
        <v>33</v>
      </c>
      <c r="B59" s="35"/>
      <c r="C59" s="35"/>
      <c r="D59" s="35"/>
      <c r="E59" s="35"/>
      <c r="F59" s="35"/>
      <c r="G59" s="35"/>
      <c r="H59" s="35"/>
      <c r="I59" s="36"/>
    </row>
    <row r="60" spans="1:9" ht="13.5">
      <c r="A60" s="8"/>
      <c r="B60" s="8"/>
      <c r="C60" s="8"/>
      <c r="D60" s="8"/>
      <c r="E60" s="8"/>
      <c r="F60" s="8"/>
      <c r="G60" s="8"/>
      <c r="H60" s="8"/>
      <c r="I60" s="9"/>
    </row>
    <row r="61" spans="1:9" ht="13.5">
      <c r="A61" s="5">
        <v>14</v>
      </c>
      <c r="B61" s="18" t="s">
        <v>32</v>
      </c>
      <c r="C61" s="21">
        <v>5700000</v>
      </c>
      <c r="D61" s="29">
        <f>SUM(D62)</f>
        <v>96000</v>
      </c>
      <c r="E61" s="21">
        <v>0</v>
      </c>
      <c r="F61" s="23">
        <v>0.0386</v>
      </c>
      <c r="G61" s="23">
        <v>0.0386</v>
      </c>
      <c r="H61" s="21">
        <v>0</v>
      </c>
      <c r="I61" s="6">
        <f>FLOOR(G61,0.00001)*D61</f>
        <v>3705.6000000000004</v>
      </c>
    </row>
    <row r="62" spans="1:9" ht="13.5">
      <c r="A62" s="5"/>
      <c r="B62" s="18"/>
      <c r="C62" s="28" t="s">
        <v>37</v>
      </c>
      <c r="D62" s="26">
        <v>96000</v>
      </c>
      <c r="E62" s="22"/>
      <c r="F62" s="23"/>
      <c r="G62" s="23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15</v>
      </c>
      <c r="B64" s="18" t="s">
        <v>20</v>
      </c>
      <c r="C64" s="21">
        <v>4289420</v>
      </c>
      <c r="D64" s="29"/>
      <c r="E64" s="21">
        <v>0</v>
      </c>
      <c r="F64" s="23"/>
      <c r="G64" s="23"/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28</v>
      </c>
      <c r="D65" s="26"/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/>
      <c r="B67" s="18"/>
      <c r="C67" s="28"/>
      <c r="D67" s="26"/>
      <c r="E67" s="22"/>
      <c r="F67" s="23"/>
      <c r="G67" s="24"/>
      <c r="H67" s="21"/>
      <c r="I67" s="6"/>
    </row>
    <row r="68" spans="1:9" ht="13.5">
      <c r="A68" s="10"/>
      <c r="B68" s="12" t="s">
        <v>14</v>
      </c>
      <c r="C68" s="27">
        <f>SUM(C61:C67)</f>
        <v>9989420</v>
      </c>
      <c r="D68" s="30">
        <f>SUM(D64,D61)</f>
        <v>96000</v>
      </c>
      <c r="E68" s="19"/>
      <c r="F68" s="15"/>
      <c r="G68" s="15"/>
      <c r="H68" s="11"/>
      <c r="I68" s="20">
        <f>SUM(I61:I67)</f>
        <v>3705.6000000000004</v>
      </c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/>
      <c r="B70" s="18"/>
      <c r="C70" s="28"/>
      <c r="D70" s="26"/>
      <c r="E70" s="22"/>
      <c r="F70" s="23"/>
      <c r="G70" s="24"/>
      <c r="H70" s="21"/>
      <c r="I70" s="6"/>
    </row>
    <row r="71" spans="1:9" ht="13.5">
      <c r="A71" s="13"/>
      <c r="B71" s="12" t="s">
        <v>12</v>
      </c>
      <c r="C71" s="27">
        <f>SUM(C68,C57,C16)</f>
        <v>64927444</v>
      </c>
      <c r="D71" s="27">
        <f>SUM(D16,D68,D57)</f>
        <v>186000</v>
      </c>
      <c r="E71" s="19">
        <f>(D71*100)/C71</f>
        <v>0.28647362123172443</v>
      </c>
      <c r="F71" s="14"/>
      <c r="G71" s="14"/>
      <c r="H71" s="14"/>
      <c r="I71" s="31">
        <f>SUM(I57,I68,I16)</f>
        <v>3705.6000000000004</v>
      </c>
    </row>
  </sheetData>
  <sheetProtection/>
  <mergeCells count="4">
    <mergeCell ref="A2:I2"/>
    <mergeCell ref="A59:I59"/>
    <mergeCell ref="A8:I8"/>
    <mergeCell ref="A19:I1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2012-02-15T13:22:32Z</cp:lastPrinted>
  <dcterms:created xsi:type="dcterms:W3CDTF">2005-05-09T20:19:33Z</dcterms:created>
  <dcterms:modified xsi:type="dcterms:W3CDTF">2012-04-12T14:41:39Z</dcterms:modified>
  <cp:category/>
  <cp:version/>
  <cp:contentType/>
  <cp:contentStatus/>
</cp:coreProperties>
</file>