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2 TRIGO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<sst xmlns="http://schemas.openxmlformats.org/spreadsheetml/2006/main" count="31" uniqueCount="26">
  <si>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</si>
  <si>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</si>
  <si>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</si>
  <si>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</si>
  <si>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</si>
  <si>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</si>
  <si>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</si>
  <si>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</si>
  <si>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</si>
  <si>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</si>
  <si>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</si>
  <si>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</si>
  <si>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</si>
  <si>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</si>
  <si>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</si>
  <si>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</si>
  <si>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</si>
  <si>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</si>
  <si>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</si>
  <si>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</si>
  <si>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</si>
  <si>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</si>
  <si>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</si>
  <si>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 xml:space="preserve">    AVISO DE LEILÃO DE PRÊMIO PARA O ESCOAMENTO DE TRIGO EM GRÃOS – PEP Nº 092/12  - 30/03/2012</t>
  </si>
  <si>
    <t>BBC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</si>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</sst>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A4">
      <selection activeCell="C16" sqref="C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23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80000000</v>
      </c>
      <c r="D10" s="32">
        <f>SUM(D11:D11)</f>
        <v>0</v>
      </c>
      <c r="E10" s="30">
        <v>0</v>
      </c>
      <c r="F10" s="34">
        <v>0.1171</v>
      </c>
      <c r="G10" s="34"/>
      <c r="H10" s="30">
        <v>0</v>
      </c>
      <c r="I10" s="7">
        <f>FLOOR(G10,0.00001)*D10</f>
        <v>0</v>
      </c>
    </row>
    <row r="11" spans="1:9" ht="13.5">
      <c r="A11" s="31"/>
      <c r="B11" s="28"/>
      <c r="C11" s="32"/>
      <c r="D11" s="32"/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19</v>
      </c>
      <c r="C13" s="32">
        <v>200000000</v>
      </c>
      <c r="D13" s="21">
        <f>SUM(D14:D17)</f>
        <v>51700000</v>
      </c>
      <c r="E13" s="33">
        <f>(D13*100)/C13</f>
        <v>25.85</v>
      </c>
      <c r="F13" s="34">
        <v>0.1171</v>
      </c>
      <c r="G13" s="34">
        <v>0.1171</v>
      </c>
      <c r="H13" s="30">
        <f>(G13*100)/F13-100</f>
        <v>0</v>
      </c>
      <c r="I13" s="7">
        <f>FLOOR(G13,0.00001)*D13</f>
        <v>6054070.000000001</v>
      </c>
    </row>
    <row r="14" spans="1:9" ht="13.5">
      <c r="A14" s="31"/>
      <c r="B14" s="28"/>
      <c r="C14" s="32" t="s">
        <v>24</v>
      </c>
      <c r="D14" s="21">
        <v>6700000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25</v>
      </c>
      <c r="D15" s="21">
        <v>45000000</v>
      </c>
      <c r="E15" s="33"/>
      <c r="F15" s="34"/>
      <c r="G15" s="29"/>
      <c r="H15" s="30"/>
      <c r="I15" s="7"/>
    </row>
    <row r="16" spans="1:9" ht="13.5">
      <c r="A16" s="31"/>
      <c r="B16" s="28"/>
      <c r="C16" s="32"/>
      <c r="D16" s="21"/>
      <c r="E16" s="33"/>
      <c r="F16" s="34"/>
      <c r="G16" s="29"/>
      <c r="H16" s="30"/>
      <c r="I16" s="7"/>
    </row>
    <row r="17" spans="1:9" ht="13.5">
      <c r="A17" s="31"/>
      <c r="B17" s="28"/>
      <c r="C17" s="32"/>
      <c r="D17" s="21"/>
      <c r="E17" s="33"/>
      <c r="F17" s="34"/>
      <c r="G17" s="29"/>
      <c r="H17" s="30"/>
      <c r="I17" s="7"/>
    </row>
    <row r="18" spans="1:9" ht="13.5">
      <c r="A18" s="31"/>
      <c r="B18" s="28"/>
      <c r="C18" s="32"/>
      <c r="D18" s="21"/>
      <c r="E18" s="33"/>
      <c r="F18" s="34"/>
      <c r="G18" s="29"/>
      <c r="H18" s="30"/>
      <c r="I18" s="7"/>
    </row>
    <row r="19" spans="1:9" ht="13.5">
      <c r="A19" s="31">
        <v>3</v>
      </c>
      <c r="B19" s="28" t="s">
        <v>20</v>
      </c>
      <c r="C19" s="32">
        <v>10000000</v>
      </c>
      <c r="D19" s="21">
        <f>SUM(D20:D21)</f>
        <v>0</v>
      </c>
      <c r="E19" s="33">
        <f>(D19*100)/C19</f>
        <v>0</v>
      </c>
      <c r="F19" s="34">
        <v>0.1238</v>
      </c>
      <c r="G19" s="34">
        <v>0.0193</v>
      </c>
      <c r="H19" s="30">
        <f>(G19*100)/F19-100</f>
        <v>-84.41033925686591</v>
      </c>
      <c r="I19" s="7">
        <f>FLOOR(G19,0.00001)*D19</f>
        <v>0</v>
      </c>
    </row>
    <row r="20" spans="1:9" ht="13.5">
      <c r="A20" s="31"/>
      <c r="B20" s="28"/>
      <c r="C20" s="32"/>
      <c r="D20" s="21"/>
      <c r="E20" s="33"/>
      <c r="F20" s="34"/>
      <c r="G20" s="29"/>
      <c r="H20" s="30"/>
      <c r="I20" s="7"/>
    </row>
    <row r="21" spans="1:9" ht="13.5">
      <c r="A21" s="31"/>
      <c r="B21" s="28"/>
      <c r="C21" s="32"/>
      <c r="D21" s="21"/>
      <c r="E21" s="33"/>
      <c r="F21" s="34"/>
      <c r="G21" s="29"/>
      <c r="H21" s="30"/>
      <c r="I21" s="7"/>
    </row>
    <row r="22" spans="1:9" ht="13.5">
      <c r="A22" s="31"/>
      <c r="B22" s="28"/>
      <c r="C22" s="32"/>
      <c r="D22" s="21"/>
      <c r="E22" s="33"/>
      <c r="F22" s="34"/>
      <c r="G22" s="29"/>
      <c r="H22" s="30"/>
      <c r="I22" s="7"/>
    </row>
    <row r="23" spans="1:9" ht="13.5">
      <c r="A23" s="31"/>
      <c r="B23" s="28"/>
      <c r="C23" s="32"/>
      <c r="D23" s="21"/>
      <c r="E23" s="33"/>
      <c r="F23" s="34"/>
      <c r="G23" s="29"/>
      <c r="H23" s="30"/>
      <c r="I23" s="7"/>
    </row>
    <row r="24" spans="1:9" ht="13.5">
      <c r="A24" s="11"/>
      <c r="B24" s="16" t="s">
        <v>12</v>
      </c>
      <c r="C24" s="12">
        <f>SUM(C10:C23)</f>
        <v>290000000</v>
      </c>
      <c r="D24" s="19">
        <f>SUM(D10,D13,D19)</f>
        <v>51700000</v>
      </c>
      <c r="E24" s="25">
        <f>(D24*100)/C24</f>
        <v>17.82758620689655</v>
      </c>
      <c r="F24" s="20"/>
      <c r="G24" s="20"/>
      <c r="H24" s="13"/>
      <c r="I24" s="27">
        <f>SUM(I10:I23)</f>
        <v>6054070.000000001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290000000</v>
      </c>
      <c r="D26" s="19">
        <f>SUM(D24)</f>
        <v>51700000</v>
      </c>
      <c r="E26" s="25">
        <f>(D26*100)/C26</f>
        <v>17.82758620689655</v>
      </c>
      <c r="F26" s="18"/>
      <c r="G26" s="18"/>
      <c r="H26" s="18"/>
      <c r="I26" s="27">
        <f>SUM(I24)</f>
        <v>6054070.000000001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2012-01-20T17:12:07Z</cp:lastPrinted>
  <dcterms:created xsi:type="dcterms:W3CDTF">2005-05-09T20:19:33Z</dcterms:created>
  <dcterms:modified xsi:type="dcterms:W3CDTF">2012-03-30T12:20:04Z</dcterms:modified>
  <cp:category/>
  <cp:version/>
  <cp:contentType/>
  <cp:contentStatus/>
</cp:coreProperties>
</file>