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70 MILHO VENDA 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<sst xmlns="http://schemas.openxmlformats.org/spreadsheetml/2006/main" count="47" uniqueCount="37">
  <si>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</si>
  <si>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</si>
  <si>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</si>
  <si>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</si>
  <si>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</si>
  <si>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</si>
  <si>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</si>
  <si>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</si>
  <si>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</si>
  <si>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</si>
  <si>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</si>
  <si>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</si>
  <si>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</si>
  <si>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</si>
  <si>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</si>
  <si>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</si>
  <si>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</si>
  <si>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</si>
  <si>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</si>
  <si>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</si>
  <si>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BMCS</t>
  </si>
  <si>
    <t>BBM UB</t>
  </si>
  <si>
    <t>BBSB</t>
  </si>
  <si>
    <t>MG</t>
  </si>
  <si>
    <t>Centralina</t>
  </si>
  <si>
    <t>GO</t>
  </si>
  <si>
    <t>Rio Verde</t>
  </si>
  <si>
    <t>BBM GO</t>
  </si>
  <si>
    <t>RETIRADO</t>
  </si>
  <si>
    <t>Campos de Julio</t>
  </si>
  <si>
    <t>Nova Mutum</t>
  </si>
  <si>
    <t>BCMMT</t>
  </si>
  <si>
    <t>Ipiranga do Norte</t>
  </si>
  <si>
    <t>BCMM</t>
  </si>
  <si>
    <t>BCMR</t>
  </si>
  <si>
    <t>BBM SP</t>
  </si>
  <si>
    <t xml:space="preserve">        AVISO DE VENDA DE MILHO EM GRÃOS – Nº 070/12 - 07/03/2012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</si>
</sst>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187" fontId="1" fillId="0" borderId="0" xfId="53" applyNumberFormat="1" applyFont="1" applyAlignment="1">
      <alignment/>
    </xf>
    <xf numFmtId="170" fontId="1" fillId="0" borderId="0" xfId="53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0.140625" style="0" customWidth="1"/>
    <col min="9" max="9" width="18.7109375" style="0" customWidth="1"/>
  </cols>
  <sheetData>
    <row r="1" ht="72.75" customHeight="1"/>
    <row r="2" spans="1:9" ht="38.25" customHeight="1">
      <c r="A2" s="32" t="s">
        <v>36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25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26</v>
      </c>
      <c r="C10" s="26">
        <v>8448000</v>
      </c>
      <c r="D10" s="29">
        <f>SUM(D11:D11)</f>
        <v>200000</v>
      </c>
      <c r="E10" s="25">
        <f>(D10*100)/C10</f>
        <v>2.367424242424242</v>
      </c>
      <c r="F10" s="23">
        <v>0.3534</v>
      </c>
      <c r="G10" s="23">
        <v>0.3534</v>
      </c>
      <c r="H10" s="21">
        <f>(G10*100)/F10-100</f>
        <v>0</v>
      </c>
      <c r="I10" s="6">
        <f>FLOOR(G10,0.00001)*D10</f>
        <v>70680.00000000001</v>
      </c>
    </row>
    <row r="11" spans="1:9" ht="13.5">
      <c r="A11" s="5"/>
      <c r="B11" s="18"/>
      <c r="C11" s="28" t="s">
        <v>27</v>
      </c>
      <c r="D11" s="26">
        <v>200000</v>
      </c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10"/>
      <c r="B13" s="12" t="s">
        <v>14</v>
      </c>
      <c r="C13" s="27">
        <f>SUM(C10:C12)</f>
        <v>8448000</v>
      </c>
      <c r="D13" s="30">
        <f>SUM(D10)</f>
        <v>200000</v>
      </c>
      <c r="E13" s="19">
        <f>(D13*100)/C13</f>
        <v>2.367424242424242</v>
      </c>
      <c r="F13" s="15"/>
      <c r="G13" s="15"/>
      <c r="H13" s="11"/>
      <c r="I13" s="20">
        <f>SUM(I10:I12)</f>
        <v>70680.00000000001</v>
      </c>
    </row>
    <row r="14" spans="1:9" ht="13.5">
      <c r="A14" s="8"/>
      <c r="B14" s="8"/>
      <c r="C14" s="8"/>
      <c r="D14" s="8"/>
      <c r="E14" s="8"/>
      <c r="F14" s="8"/>
      <c r="G14" s="8"/>
      <c r="H14" s="8"/>
      <c r="I14" s="9"/>
    </row>
    <row r="15" spans="1:9" ht="13.5">
      <c r="A15" s="34" t="s">
        <v>23</v>
      </c>
      <c r="B15" s="35"/>
      <c r="C15" s="35"/>
      <c r="D15" s="35"/>
      <c r="E15" s="35"/>
      <c r="F15" s="35"/>
      <c r="G15" s="35"/>
      <c r="H15" s="35"/>
      <c r="I15" s="36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8" t="s">
        <v>24</v>
      </c>
      <c r="C17" s="26">
        <v>331014</v>
      </c>
      <c r="D17" s="29">
        <f>SUM(D18:D18)</f>
        <v>0</v>
      </c>
      <c r="E17" s="25">
        <f>(D17*100)/C17</f>
        <v>0</v>
      </c>
      <c r="F17" s="23">
        <v>0.375</v>
      </c>
      <c r="G17" s="21">
        <v>0</v>
      </c>
      <c r="H17" s="21">
        <v>0</v>
      </c>
      <c r="I17" s="6">
        <f>FLOOR(G17,0.00001)*D17</f>
        <v>0</v>
      </c>
    </row>
    <row r="18" spans="1:9" ht="13.5">
      <c r="A18" s="5"/>
      <c r="B18" s="18"/>
      <c r="C18" s="28" t="s">
        <v>28</v>
      </c>
      <c r="D18" s="26"/>
      <c r="E18" s="22"/>
      <c r="F18" s="23"/>
      <c r="G18" s="24"/>
      <c r="H18" s="21"/>
      <c r="I18" s="6"/>
    </row>
    <row r="19" spans="1:9" ht="13.5">
      <c r="A19" s="5"/>
      <c r="B19" s="18"/>
      <c r="C19" s="28"/>
      <c r="D19" s="26"/>
      <c r="E19" s="22"/>
      <c r="F19" s="23"/>
      <c r="G19" s="24"/>
      <c r="H19" s="21"/>
      <c r="I19" s="6"/>
    </row>
    <row r="20" spans="1:9" ht="13.5">
      <c r="A20" s="5">
        <v>3</v>
      </c>
      <c r="B20" s="18" t="s">
        <v>24</v>
      </c>
      <c r="C20" s="26">
        <v>17031540</v>
      </c>
      <c r="D20" s="29">
        <f>SUM(D21:D21)</f>
        <v>0</v>
      </c>
      <c r="E20" s="25">
        <f>(D20*100)/C20</f>
        <v>0</v>
      </c>
      <c r="F20" s="23">
        <v>0.375</v>
      </c>
      <c r="G20" s="21">
        <v>0</v>
      </c>
      <c r="H20" s="21">
        <v>0</v>
      </c>
      <c r="I20" s="6">
        <f>FLOOR(G20,0.00001)*D20</f>
        <v>0</v>
      </c>
    </row>
    <row r="21" spans="1:9" ht="13.5">
      <c r="A21" s="5"/>
      <c r="B21" s="18"/>
      <c r="C21" s="28" t="s">
        <v>28</v>
      </c>
      <c r="D21" s="26"/>
      <c r="E21" s="22"/>
      <c r="F21" s="23"/>
      <c r="G21" s="24"/>
      <c r="H21" s="21"/>
      <c r="I21" s="6"/>
    </row>
    <row r="22" spans="1:9" ht="13.5">
      <c r="A22" s="5"/>
      <c r="B22" s="18"/>
      <c r="C22" s="28"/>
      <c r="D22" s="26"/>
      <c r="E22" s="22"/>
      <c r="F22" s="23"/>
      <c r="G22" s="24"/>
      <c r="H22" s="21"/>
      <c r="I22" s="6"/>
    </row>
    <row r="23" spans="1:9" ht="13.5">
      <c r="A23" s="10"/>
      <c r="B23" s="12" t="s">
        <v>14</v>
      </c>
      <c r="C23" s="27">
        <f>SUM(C17:C22)</f>
        <v>17362554</v>
      </c>
      <c r="D23" s="30">
        <f>SUM(D17)</f>
        <v>0</v>
      </c>
      <c r="E23" s="19">
        <f>(D23*100)/C23</f>
        <v>0</v>
      </c>
      <c r="F23" s="15"/>
      <c r="G23" s="15"/>
      <c r="H23" s="11"/>
      <c r="I23" s="20">
        <f>SUM(I17:I22)</f>
        <v>0</v>
      </c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34" t="s">
        <v>19</v>
      </c>
      <c r="B25" s="35"/>
      <c r="C25" s="35"/>
      <c r="D25" s="35"/>
      <c r="E25" s="35"/>
      <c r="F25" s="35"/>
      <c r="G25" s="35"/>
      <c r="H25" s="35"/>
      <c r="I25" s="36"/>
    </row>
    <row r="26" spans="1:9" ht="13.5">
      <c r="A26" s="8"/>
      <c r="B26" s="8"/>
      <c r="C26" s="8"/>
      <c r="D26" s="8"/>
      <c r="E26" s="8"/>
      <c r="F26" s="8"/>
      <c r="G26" s="8"/>
      <c r="H26" s="8"/>
      <c r="I26" s="9"/>
    </row>
    <row r="27" spans="1:9" ht="13.5">
      <c r="A27" s="5">
        <v>4</v>
      </c>
      <c r="B27" s="18" t="s">
        <v>29</v>
      </c>
      <c r="C27" s="26">
        <v>6476000</v>
      </c>
      <c r="D27" s="29">
        <f>SUM(D28:D32)</f>
        <v>6476000</v>
      </c>
      <c r="E27" s="25">
        <f>(D27*100)/C27</f>
        <v>100</v>
      </c>
      <c r="F27" s="23">
        <v>0.3</v>
      </c>
      <c r="G27" s="23">
        <v>0.3304</v>
      </c>
      <c r="H27" s="21">
        <f>(G27*100)/F27-100</f>
        <v>10.133333333333354</v>
      </c>
      <c r="I27" s="6">
        <f>FLOOR(G27,0.00001)*D27</f>
        <v>2139670.4000000004</v>
      </c>
    </row>
    <row r="28" spans="1:9" ht="13.5">
      <c r="A28" s="5"/>
      <c r="B28" s="18"/>
      <c r="C28" s="37" t="s">
        <v>34</v>
      </c>
      <c r="D28" s="29">
        <v>1000000</v>
      </c>
      <c r="E28" s="25"/>
      <c r="F28" s="23"/>
      <c r="G28" s="23"/>
      <c r="H28" s="21"/>
      <c r="I28" s="6"/>
    </row>
    <row r="29" spans="1:9" ht="13.5">
      <c r="A29" s="5"/>
      <c r="B29" s="18"/>
      <c r="C29" s="37" t="s">
        <v>31</v>
      </c>
      <c r="D29" s="29">
        <v>1728000</v>
      </c>
      <c r="E29" s="25"/>
      <c r="F29" s="23"/>
      <c r="G29" s="23"/>
      <c r="H29" s="21"/>
      <c r="I29" s="6"/>
    </row>
    <row r="30" spans="1:9" ht="13.5">
      <c r="A30" s="5"/>
      <c r="B30" s="18"/>
      <c r="C30" s="38" t="s">
        <v>22</v>
      </c>
      <c r="D30" s="26">
        <v>2200000</v>
      </c>
      <c r="E30" s="22"/>
      <c r="F30" s="23"/>
      <c r="G30" s="24"/>
      <c r="H30" s="21"/>
      <c r="I30" s="6"/>
    </row>
    <row r="31" spans="1:9" ht="13.5">
      <c r="A31" s="5"/>
      <c r="B31" s="18"/>
      <c r="C31" s="38" t="s">
        <v>21</v>
      </c>
      <c r="D31" s="26">
        <v>1248000</v>
      </c>
      <c r="E31" s="22"/>
      <c r="F31" s="23"/>
      <c r="G31" s="24"/>
      <c r="H31" s="21"/>
      <c r="I31" s="6"/>
    </row>
    <row r="32" spans="1:9" ht="13.5">
      <c r="A32" s="5"/>
      <c r="B32" s="18"/>
      <c r="C32" s="38" t="s">
        <v>35</v>
      </c>
      <c r="D32" s="26">
        <v>300000</v>
      </c>
      <c r="E32" s="22"/>
      <c r="F32" s="23"/>
      <c r="G32" s="24"/>
      <c r="H32" s="21"/>
      <c r="I32" s="6"/>
    </row>
    <row r="33" spans="1:9" ht="13.5">
      <c r="A33" s="5"/>
      <c r="B33" s="18"/>
      <c r="C33" s="28"/>
      <c r="D33" s="26"/>
      <c r="E33" s="22"/>
      <c r="F33" s="23"/>
      <c r="G33" s="24"/>
      <c r="H33" s="21"/>
      <c r="I33" s="6"/>
    </row>
    <row r="34" spans="1:9" ht="13.5">
      <c r="A34" s="5">
        <v>5</v>
      </c>
      <c r="B34" s="18" t="s">
        <v>32</v>
      </c>
      <c r="C34" s="26">
        <v>8256645</v>
      </c>
      <c r="D34" s="29">
        <f>SUM(D35:D36)</f>
        <v>8256645</v>
      </c>
      <c r="E34" s="25">
        <f>(D34*100)/C34</f>
        <v>100</v>
      </c>
      <c r="F34" s="23">
        <v>0.3</v>
      </c>
      <c r="G34" s="23">
        <v>0.325</v>
      </c>
      <c r="H34" s="21">
        <f>(G34*100)/F34-100</f>
        <v>8.333333333333343</v>
      </c>
      <c r="I34" s="6">
        <f>FLOOR(G34,0.00001)*D34</f>
        <v>2683409.625</v>
      </c>
    </row>
    <row r="35" spans="1:9" ht="13.5">
      <c r="A35" s="5"/>
      <c r="B35" s="18"/>
      <c r="C35" s="28" t="s">
        <v>33</v>
      </c>
      <c r="D35" s="26">
        <v>8256645</v>
      </c>
      <c r="E35" s="22"/>
      <c r="F35" s="23"/>
      <c r="G35" s="24"/>
      <c r="H35" s="21"/>
      <c r="I35" s="6"/>
    </row>
    <row r="36" spans="1:9" ht="13.5">
      <c r="A36" s="5"/>
      <c r="B36" s="18"/>
      <c r="C36" s="28"/>
      <c r="D36" s="26"/>
      <c r="E36" s="22"/>
      <c r="F36" s="23"/>
      <c r="G36" s="24"/>
      <c r="H36" s="21"/>
      <c r="I36" s="6"/>
    </row>
    <row r="37" spans="1:9" ht="13.5">
      <c r="A37" s="5">
        <v>6</v>
      </c>
      <c r="B37" s="18" t="s">
        <v>30</v>
      </c>
      <c r="C37" s="26">
        <v>4254015</v>
      </c>
      <c r="D37" s="29">
        <f>SUM(D38:D39)</f>
        <v>285000</v>
      </c>
      <c r="E37" s="25">
        <f>(D37*100)/C37</f>
        <v>6.6995532455809395</v>
      </c>
      <c r="F37" s="23">
        <v>0.3</v>
      </c>
      <c r="G37" s="23">
        <v>0.3</v>
      </c>
      <c r="H37" s="21">
        <f>(G37*100)/F37-100</f>
        <v>0</v>
      </c>
      <c r="I37" s="6">
        <f>FLOOR(G37,0.00001)*D37</f>
        <v>85500.00000000001</v>
      </c>
    </row>
    <row r="38" spans="1:9" ht="13.5">
      <c r="A38" s="5"/>
      <c r="B38" s="18"/>
      <c r="C38" s="28" t="s">
        <v>20</v>
      </c>
      <c r="D38" s="26">
        <v>60000</v>
      </c>
      <c r="E38" s="22"/>
      <c r="F38" s="23"/>
      <c r="G38" s="24"/>
      <c r="H38" s="21"/>
      <c r="I38" s="6"/>
    </row>
    <row r="39" spans="1:9" ht="13.5">
      <c r="A39" s="5"/>
      <c r="B39" s="18"/>
      <c r="C39" s="28" t="s">
        <v>31</v>
      </c>
      <c r="D39" s="26">
        <v>225000</v>
      </c>
      <c r="E39" s="22"/>
      <c r="F39" s="23"/>
      <c r="G39" s="24"/>
      <c r="H39" s="21"/>
      <c r="I39" s="6"/>
    </row>
    <row r="40" spans="1:9" ht="13.5">
      <c r="A40" s="5"/>
      <c r="B40" s="18"/>
      <c r="C40" s="28"/>
      <c r="D40" s="26"/>
      <c r="E40" s="22"/>
      <c r="F40" s="23"/>
      <c r="G40" s="24"/>
      <c r="H40" s="21"/>
      <c r="I40" s="6"/>
    </row>
    <row r="41" spans="1:9" ht="13.5">
      <c r="A41" s="10"/>
      <c r="B41" s="12" t="s">
        <v>14</v>
      </c>
      <c r="C41" s="27">
        <f>SUM(C27:C40)</f>
        <v>18986660</v>
      </c>
      <c r="D41" s="30">
        <f>SUM(D27,D34,D37)</f>
        <v>15017645</v>
      </c>
      <c r="E41" s="19">
        <f>(D41*100)/C41</f>
        <v>79.09577039879579</v>
      </c>
      <c r="F41" s="15"/>
      <c r="G41" s="15"/>
      <c r="H41" s="11"/>
      <c r="I41" s="20">
        <f>SUM(I27:I40)</f>
        <v>4908580.025</v>
      </c>
    </row>
    <row r="42" spans="1:9" ht="13.5">
      <c r="A42" s="5"/>
      <c r="B42" s="18"/>
      <c r="C42" s="28"/>
      <c r="D42" s="26"/>
      <c r="E42" s="22"/>
      <c r="F42" s="23"/>
      <c r="G42" s="24"/>
      <c r="H42" s="21"/>
      <c r="I42" s="6"/>
    </row>
    <row r="43" spans="1:9" ht="13.5">
      <c r="A43" s="13"/>
      <c r="B43" s="12" t="s">
        <v>12</v>
      </c>
      <c r="C43" s="27">
        <f>SUM(C13,C23,C41)</f>
        <v>44797214</v>
      </c>
      <c r="D43" s="27">
        <f>SUM(D13,D23,D41)</f>
        <v>15217645</v>
      </c>
      <c r="E43" s="19">
        <f>(D43*100)/C43</f>
        <v>33.97007010302025</v>
      </c>
      <c r="F43" s="14"/>
      <c r="G43" s="14"/>
      <c r="H43" s="14"/>
      <c r="I43" s="31">
        <f>SUM(I13,I23,I41)</f>
        <v>4979260.025</v>
      </c>
    </row>
  </sheetData>
  <sheetProtection/>
  <mergeCells count="4">
    <mergeCell ref="A2:I2"/>
    <mergeCell ref="A15:I15"/>
    <mergeCell ref="A8:I8"/>
    <mergeCell ref="A25:I2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2012-02-15T13:22:32Z</cp:lastPrinted>
  <dcterms:created xsi:type="dcterms:W3CDTF">2005-05-09T20:19:33Z</dcterms:created>
  <dcterms:modified xsi:type="dcterms:W3CDTF">2012-03-07T15:25:37Z</dcterms:modified>
  <cp:category/>
  <cp:version/>
  <cp:contentType/>
  <cp:contentStatus/>
</cp:coreProperties>
</file>