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4 FEIJÃO VENDA 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<sst xmlns="http://schemas.openxmlformats.org/spreadsheetml/2006/main" count="32" uniqueCount="26">
  <si>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</si>
  <si>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</si>
  <si>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</si>
  <si>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</si>
  <si>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</si>
  <si>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</si>
  <si>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</si>
  <si>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</si>
  <si>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</si>
  <si>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</si>
  <si>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</si>
  <si>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</si>
  <si>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</si>
  <si>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</si>
  <si>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</si>
  <si>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</si>
  <si>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</si>
  <si>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</si>
  <si>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</si>
  <si>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</si>
  <si>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Marmeleiro</t>
  </si>
  <si>
    <t>Prudentopolis</t>
  </si>
  <si>
    <t>Salto do Lontra</t>
  </si>
  <si>
    <t>RETIRADO</t>
  </si>
  <si>
    <t xml:space="preserve">        AVISO DE VENDA DE FEIJÃO PRETO – Nº 034/12 - 08/02/2012</t>
  </si>
  <si>
    <t>BBM PR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</si>
</sst>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8"/>
      <c r="C7" s="28"/>
      <c r="D7" s="26"/>
      <c r="E7" s="22"/>
      <c r="F7" s="23"/>
      <c r="G7" s="24"/>
      <c r="H7" s="21"/>
      <c r="I7" s="6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20</v>
      </c>
      <c r="C10" s="26">
        <v>4150</v>
      </c>
      <c r="D10" s="29">
        <f>SUM(D11:D11)</f>
        <v>4150</v>
      </c>
      <c r="E10" s="25">
        <f>(D10*100)/C10</f>
        <v>100</v>
      </c>
      <c r="F10" s="23">
        <v>0.7811</v>
      </c>
      <c r="G10" s="23">
        <v>0.7811</v>
      </c>
      <c r="H10" s="21">
        <f>(G10*100)/F10-100</f>
        <v>0</v>
      </c>
      <c r="I10" s="6">
        <f>FLOOR(G10,0.00001)*D10</f>
        <v>3241.565</v>
      </c>
    </row>
    <row r="11" spans="1:9" ht="13.5">
      <c r="A11" s="32"/>
      <c r="B11" s="18"/>
      <c r="C11" s="28" t="s">
        <v>25</v>
      </c>
      <c r="D11" s="26">
        <v>4150</v>
      </c>
      <c r="E11" s="28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21</v>
      </c>
      <c r="C13" s="26">
        <v>630.2</v>
      </c>
      <c r="D13" s="29">
        <f>SUM(D14:D14)</f>
        <v>0</v>
      </c>
      <c r="E13" s="25">
        <f>(D13*100)/C13</f>
        <v>0</v>
      </c>
      <c r="F13" s="23">
        <v>0.684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8" t="s">
        <v>23</v>
      </c>
      <c r="D14" s="29"/>
      <c r="E14" s="25"/>
      <c r="F14" s="23"/>
      <c r="G14" s="21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22</v>
      </c>
      <c r="C16" s="26">
        <v>256.6</v>
      </c>
      <c r="D16" s="29">
        <f>SUM(D17:D17)</f>
        <v>0</v>
      </c>
      <c r="E16" s="25">
        <f>(D16*100)/C16</f>
        <v>0</v>
      </c>
      <c r="F16" s="23">
        <v>0.684</v>
      </c>
      <c r="G16" s="21">
        <v>0</v>
      </c>
      <c r="H16" s="21">
        <v>0</v>
      </c>
      <c r="I16" s="6">
        <f>FLOOR(G16,0.00001)*D16</f>
        <v>0</v>
      </c>
    </row>
    <row r="17" spans="1:9" ht="13.5">
      <c r="A17" s="5"/>
      <c r="B17" s="18"/>
      <c r="C17" s="28" t="s">
        <v>23</v>
      </c>
      <c r="D17" s="26"/>
      <c r="E17" s="22"/>
      <c r="F17" s="23"/>
      <c r="G17" s="24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10"/>
      <c r="B19" s="12" t="s">
        <v>14</v>
      </c>
      <c r="C19" s="27">
        <f>SUM(C10:C16)</f>
        <v>5036.8</v>
      </c>
      <c r="D19" s="30">
        <f>D10+D13+D16</f>
        <v>4150</v>
      </c>
      <c r="E19" s="19">
        <f>(D19*100)/C19</f>
        <v>82.393583227446</v>
      </c>
      <c r="F19" s="15"/>
      <c r="G19" s="15"/>
      <c r="H19" s="11"/>
      <c r="I19" s="20">
        <f>SUM(I10:I16)</f>
        <v>3241.565</v>
      </c>
    </row>
    <row r="20" spans="1:9" ht="13.5">
      <c r="A20" s="5"/>
      <c r="B20" s="18"/>
      <c r="C20" s="28"/>
      <c r="D20" s="26"/>
      <c r="E20" s="22"/>
      <c r="F20" s="23"/>
      <c r="G20" s="24"/>
      <c r="H20" s="21"/>
      <c r="I20" s="6"/>
    </row>
    <row r="21" spans="1:9" ht="13.5">
      <c r="A21" s="13"/>
      <c r="B21" s="12" t="s">
        <v>12</v>
      </c>
      <c r="C21" s="27">
        <f>SUM(C19)</f>
        <v>5036.8</v>
      </c>
      <c r="D21" s="27">
        <f>SUM(D19)</f>
        <v>4150</v>
      </c>
      <c r="E21" s="19">
        <f>(D21*100)/C21</f>
        <v>82.393583227446</v>
      </c>
      <c r="F21" s="14"/>
      <c r="G21" s="14"/>
      <c r="H21" s="14"/>
      <c r="I21" s="31">
        <f>SUM(I19)</f>
        <v>3241.565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2012-01-17T21:02:05Z</cp:lastPrinted>
  <dcterms:created xsi:type="dcterms:W3CDTF">2005-05-09T20:19:33Z</dcterms:created>
  <dcterms:modified xsi:type="dcterms:W3CDTF">2012-02-08T11:12:11Z</dcterms:modified>
  <cp:category/>
  <cp:version/>
  <cp:contentType/>
  <cp:contentStatus/>
</cp:coreProperties>
</file>