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1 FEIJÃO VENDA " sheetId="1" r:id="rId1"/>
  </sheets>
  <definedNames/>
  <calcPr fullCalcOnLoad="1"/>
</workbook>
</file>

<file path=xl/sharedStrings.xml><?xml version="1.0" encoding="utf-8"?>
<sst xmlns="http://schemas.openxmlformats.org/spreadsheetml/2006/main" count="214" uniqueCount="71">
  <si>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</si>
  <si>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</si>
  <si>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</si>
  <si>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</si>
  <si>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</si>
  <si>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</si>
  <si>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</si>
  <si>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</si>
  <si>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</si>
  <si>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</si>
  <si>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</si>
  <si>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</si>
  <si>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</si>
  <si>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</si>
  <si>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</si>
  <si>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</si>
  <si>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</si>
  <si>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</si>
  <si>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</si>
  <si>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PR</t>
  </si>
  <si>
    <t>PR</t>
  </si>
  <si>
    <t>MG</t>
  </si>
  <si>
    <t>Paracatu</t>
  </si>
  <si>
    <t>Unai</t>
  </si>
  <si>
    <t>RETIRADO</t>
  </si>
  <si>
    <t>Ivaipora</t>
  </si>
  <si>
    <t>Mangueirinha</t>
  </si>
  <si>
    <t>Marmeleiro</t>
  </si>
  <si>
    <t>Apucarana</t>
  </si>
  <si>
    <t>Aropoti</t>
  </si>
  <si>
    <t>Balsa Nova</t>
  </si>
  <si>
    <t>Campo Largo</t>
  </si>
  <si>
    <t>Boa Ventura de São Roque</t>
  </si>
  <si>
    <t>Campo Mourão</t>
  </si>
  <si>
    <t>Cantagalo</t>
  </si>
  <si>
    <t>Cruzeiro do Oeste</t>
  </si>
  <si>
    <t>Guarapuava</t>
  </si>
  <si>
    <t>Irati</t>
  </si>
  <si>
    <t>Paranavai</t>
  </si>
  <si>
    <t>Pato Branco</t>
  </si>
  <si>
    <t>Pitanga</t>
  </si>
  <si>
    <t>Ponta Grossa</t>
  </si>
  <si>
    <t>Realeza</t>
  </si>
  <si>
    <t>Rolandia</t>
  </si>
  <si>
    <t>Salto do Lontra</t>
  </si>
  <si>
    <t>Santo Antonio do Sudoeste</t>
  </si>
  <si>
    <t>São João</t>
  </si>
  <si>
    <t>Vitorino</t>
  </si>
  <si>
    <t>SC</t>
  </si>
  <si>
    <t xml:space="preserve">RETIRADO </t>
  </si>
  <si>
    <t xml:space="preserve">        AVISO DE VENDA DE FEIJÃO CORES – Nº 031/12 - 01/02/2012</t>
  </si>
  <si>
    <t>GO</t>
  </si>
  <si>
    <t>Palmeiras de Goias</t>
  </si>
  <si>
    <t>Parauna</t>
  </si>
  <si>
    <t>Pontalina</t>
  </si>
  <si>
    <t>Rio Verde</t>
  </si>
  <si>
    <t>Santa Helena de Goias</t>
  </si>
  <si>
    <t>MS</t>
  </si>
  <si>
    <t>Maracaju</t>
  </si>
  <si>
    <t>Candido Abreu</t>
  </si>
  <si>
    <t>Clevelandia</t>
  </si>
  <si>
    <t>Itapejara D´Oeste</t>
  </si>
  <si>
    <t>Prudentopolis</t>
  </si>
  <si>
    <t>Três Barras do Parana</t>
  </si>
  <si>
    <t>Xanxere</t>
  </si>
  <si>
    <t>SP</t>
  </si>
  <si>
    <t>BMCG</t>
  </si>
  <si>
    <t>Bauru</t>
  </si>
  <si>
    <t>Botucatu</t>
  </si>
  <si>
    <t>Capão Bonito</t>
  </si>
  <si>
    <t>Garça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</si>
</sst>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4" xfId="53" applyFont="1" applyFill="1" applyBorder="1" applyAlignment="1">
      <alignment horizontal="center" vertical="center"/>
    </xf>
    <xf numFmtId="43" fontId="1" fillId="33" borderId="14" xfId="53" applyFont="1" applyFill="1" applyBorder="1" applyAlignment="1">
      <alignment/>
    </xf>
    <xf numFmtId="43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9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38" t="s">
        <v>50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40" t="s">
        <v>51</v>
      </c>
      <c r="B8" s="41"/>
      <c r="C8" s="41"/>
      <c r="D8" s="41"/>
      <c r="E8" s="41"/>
      <c r="F8" s="41"/>
      <c r="G8" s="41"/>
      <c r="H8" s="41"/>
      <c r="I8" s="42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52</v>
      </c>
      <c r="C10" s="26">
        <v>60107</v>
      </c>
      <c r="D10" s="29">
        <f>SUM(D11:D12)</f>
        <v>0</v>
      </c>
      <c r="E10" s="25">
        <f>(D10*100)/C10</f>
        <v>0</v>
      </c>
      <c r="F10" s="23">
        <v>0.672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24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52</v>
      </c>
      <c r="C13" s="26">
        <v>5316</v>
      </c>
      <c r="D13" s="29">
        <f>SUM(D14:D14)</f>
        <v>0</v>
      </c>
      <c r="E13" s="25">
        <f>(D13*100)/C13</f>
        <v>0</v>
      </c>
      <c r="F13" s="23">
        <v>0.672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32"/>
      <c r="B14" s="18"/>
      <c r="C14" s="28" t="s">
        <v>24</v>
      </c>
      <c r="D14" s="26"/>
      <c r="E14" s="28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52</v>
      </c>
      <c r="C16" s="26">
        <v>695336</v>
      </c>
      <c r="D16" s="29">
        <f>SUM(D17:D17)</f>
        <v>0</v>
      </c>
      <c r="E16" s="25">
        <f>(D16*100)/C16</f>
        <v>0</v>
      </c>
      <c r="F16" s="23">
        <v>0.672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24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53</v>
      </c>
      <c r="C19" s="26">
        <v>1585</v>
      </c>
      <c r="D19" s="29">
        <f>SUM(D20:D20)</f>
        <v>0</v>
      </c>
      <c r="E19" s="25">
        <f>(D19*100)/C19</f>
        <v>0</v>
      </c>
      <c r="F19" s="23">
        <v>0.576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24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53</v>
      </c>
      <c r="C22" s="26">
        <v>119195.5</v>
      </c>
      <c r="D22" s="29">
        <f>SUM(D23:D23)</f>
        <v>0</v>
      </c>
      <c r="E22" s="25">
        <f>(D22*100)/C22</f>
        <v>0</v>
      </c>
      <c r="F22" s="23">
        <v>0.672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24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54</v>
      </c>
      <c r="C25" s="26">
        <v>155938</v>
      </c>
      <c r="D25" s="29">
        <f>SUM(D26:D26)</f>
        <v>0</v>
      </c>
      <c r="E25" s="25">
        <f>(D25*100)/C25</f>
        <v>0</v>
      </c>
      <c r="F25" s="23">
        <v>0.672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24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55</v>
      </c>
      <c r="C28" s="26">
        <v>38102</v>
      </c>
      <c r="D28" s="29">
        <f>SUM(D29:D29)</f>
        <v>0</v>
      </c>
      <c r="E28" s="25">
        <f>(D28*100)/C28</f>
        <v>0</v>
      </c>
      <c r="F28" s="23">
        <v>0.672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24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55</v>
      </c>
      <c r="C31" s="26">
        <v>454252</v>
      </c>
      <c r="D31" s="29">
        <f>SUM(D32:D32)</f>
        <v>0</v>
      </c>
      <c r="E31" s="25">
        <f>(D31*100)/C31</f>
        <v>0</v>
      </c>
      <c r="F31" s="23">
        <v>0.672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24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56</v>
      </c>
      <c r="C34" s="26">
        <v>45000</v>
      </c>
      <c r="D34" s="29">
        <f>SUM(D35:D35)</f>
        <v>0</v>
      </c>
      <c r="E34" s="25">
        <f>(D34*100)/C34</f>
        <v>0</v>
      </c>
      <c r="F34" s="23">
        <v>0.672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24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33"/>
      <c r="B37" s="12" t="s">
        <v>14</v>
      </c>
      <c r="C37" s="27">
        <f>SUM(C9:C36)</f>
        <v>1574831.5</v>
      </c>
      <c r="D37" s="30">
        <f>SUM(D10,D13,D16,D19,D22,D25,D28,D31,D34)</f>
        <v>0</v>
      </c>
      <c r="E37" s="34">
        <f>(D37*100)/C37</f>
        <v>0</v>
      </c>
      <c r="F37" s="35"/>
      <c r="G37" s="35"/>
      <c r="H37" s="36"/>
      <c r="I37" s="37">
        <f>SUM(I10:I35)</f>
        <v>0</v>
      </c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40" t="s">
        <v>21</v>
      </c>
      <c r="B39" s="41"/>
      <c r="C39" s="41"/>
      <c r="D39" s="41"/>
      <c r="E39" s="41"/>
      <c r="F39" s="41"/>
      <c r="G39" s="41"/>
      <c r="H39" s="41"/>
      <c r="I39" s="42"/>
    </row>
    <row r="40" spans="1:9" ht="13.5">
      <c r="A40" s="8"/>
      <c r="B40" s="8"/>
      <c r="C40" s="8"/>
      <c r="D40" s="8"/>
      <c r="E40" s="8"/>
      <c r="F40" s="8"/>
      <c r="G40" s="8"/>
      <c r="H40" s="8"/>
      <c r="I40" s="9"/>
    </row>
    <row r="41" spans="1:9" ht="13.5">
      <c r="A41" s="5">
        <v>10</v>
      </c>
      <c r="B41" s="18" t="s">
        <v>22</v>
      </c>
      <c r="C41" s="26">
        <v>69497.9</v>
      </c>
      <c r="D41" s="29">
        <f>SUM(D42:D42)</f>
        <v>0</v>
      </c>
      <c r="E41" s="25">
        <f>(D41*100)/C41</f>
        <v>0</v>
      </c>
      <c r="F41" s="23">
        <v>0.672</v>
      </c>
      <c r="G41" s="21">
        <v>0</v>
      </c>
      <c r="H41" s="21">
        <v>0</v>
      </c>
      <c r="I41" s="6">
        <f>FLOOR(G41,0.00001)*D41</f>
        <v>0</v>
      </c>
    </row>
    <row r="42" spans="1:9" ht="13.5">
      <c r="A42" s="32"/>
      <c r="B42" s="18"/>
      <c r="C42" s="28" t="s">
        <v>24</v>
      </c>
      <c r="D42" s="26"/>
      <c r="E42" s="28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11</v>
      </c>
      <c r="B44" s="18" t="s">
        <v>23</v>
      </c>
      <c r="C44" s="26">
        <v>107939.6</v>
      </c>
      <c r="D44" s="29">
        <f>SUM(D45:D45)</f>
        <v>0</v>
      </c>
      <c r="E44" s="25">
        <f>(D44*100)/C44</f>
        <v>0</v>
      </c>
      <c r="F44" s="23">
        <v>0.576</v>
      </c>
      <c r="G44" s="21">
        <v>0</v>
      </c>
      <c r="H44" s="21">
        <v>0</v>
      </c>
      <c r="I44" s="6">
        <f>FLOOR(G44,0.00001)*D44</f>
        <v>0</v>
      </c>
    </row>
    <row r="45" spans="1:9" ht="13.5">
      <c r="A45" s="5"/>
      <c r="B45" s="18"/>
      <c r="C45" s="28" t="s">
        <v>24</v>
      </c>
      <c r="D45" s="26"/>
      <c r="E45" s="22"/>
      <c r="F45" s="23"/>
      <c r="G45" s="24"/>
      <c r="H45" s="21"/>
      <c r="I45" s="6"/>
    </row>
    <row r="46" spans="1:9" ht="13.5">
      <c r="A46" s="5"/>
      <c r="B46" s="18"/>
      <c r="C46" s="26"/>
      <c r="D46" s="29"/>
      <c r="E46" s="25"/>
      <c r="F46" s="23"/>
      <c r="G46" s="23"/>
      <c r="H46" s="21"/>
      <c r="I46" s="6"/>
    </row>
    <row r="47" spans="1:9" ht="13.5">
      <c r="A47" s="33"/>
      <c r="B47" s="12" t="s">
        <v>14</v>
      </c>
      <c r="C47" s="27">
        <f>SUM(C40:C46)</f>
        <v>177437.5</v>
      </c>
      <c r="D47" s="30">
        <f>SUM(D41,D44)</f>
        <v>0</v>
      </c>
      <c r="E47" s="34">
        <f>(D47*100)/C47</f>
        <v>0</v>
      </c>
      <c r="F47" s="35"/>
      <c r="G47" s="35"/>
      <c r="H47" s="36"/>
      <c r="I47" s="37">
        <f>SUM(I41:I45)</f>
        <v>0</v>
      </c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40" t="s">
        <v>57</v>
      </c>
      <c r="B49" s="41"/>
      <c r="C49" s="41"/>
      <c r="D49" s="41"/>
      <c r="E49" s="41"/>
      <c r="F49" s="41"/>
      <c r="G49" s="41"/>
      <c r="H49" s="41"/>
      <c r="I49" s="42"/>
    </row>
    <row r="50" spans="1:9" ht="13.5">
      <c r="A50" s="8"/>
      <c r="B50" s="8"/>
      <c r="C50" s="8"/>
      <c r="D50" s="8"/>
      <c r="E50" s="8"/>
      <c r="F50" s="8"/>
      <c r="G50" s="8"/>
      <c r="H50" s="8"/>
      <c r="I50" s="9"/>
    </row>
    <row r="51" spans="1:9" ht="13.5">
      <c r="A51" s="5">
        <v>12</v>
      </c>
      <c r="B51" s="18" t="s">
        <v>58</v>
      </c>
      <c r="C51" s="26">
        <v>394210</v>
      </c>
      <c r="D51" s="29">
        <f>SUM(D52:D52)</f>
        <v>0</v>
      </c>
      <c r="E51" s="25">
        <f>(D51*100)/C51</f>
        <v>0</v>
      </c>
      <c r="F51" s="23">
        <v>0.576</v>
      </c>
      <c r="G51" s="21">
        <v>0</v>
      </c>
      <c r="H51" s="21">
        <v>0</v>
      </c>
      <c r="I51" s="6">
        <f>FLOOR(G51,0.00001)*D51</f>
        <v>0</v>
      </c>
    </row>
    <row r="52" spans="1:9" ht="13.5">
      <c r="A52" s="32"/>
      <c r="B52" s="18"/>
      <c r="C52" s="28" t="s">
        <v>24</v>
      </c>
      <c r="D52" s="26"/>
      <c r="E52" s="28"/>
      <c r="F52" s="23"/>
      <c r="G52" s="24"/>
      <c r="H52" s="21"/>
      <c r="I52" s="6"/>
    </row>
    <row r="53" spans="1:9" ht="13.5">
      <c r="A53" s="5"/>
      <c r="B53" s="18"/>
      <c r="C53" s="28"/>
      <c r="D53" s="26"/>
      <c r="E53" s="22"/>
      <c r="F53" s="23"/>
      <c r="G53" s="24"/>
      <c r="H53" s="21"/>
      <c r="I53" s="6"/>
    </row>
    <row r="54" spans="1:9" ht="13.5">
      <c r="A54" s="33"/>
      <c r="B54" s="12" t="s">
        <v>14</v>
      </c>
      <c r="C54" s="27">
        <f>SUM(C50:C53)</f>
        <v>394210</v>
      </c>
      <c r="D54" s="30">
        <f>SUM(D51)</f>
        <v>0</v>
      </c>
      <c r="E54" s="34">
        <f>(D54*100)/C54</f>
        <v>0</v>
      </c>
      <c r="F54" s="35"/>
      <c r="G54" s="35"/>
      <c r="H54" s="36"/>
      <c r="I54" s="37">
        <f>SUM(I51:I53)</f>
        <v>0</v>
      </c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40" t="s">
        <v>20</v>
      </c>
      <c r="B56" s="41"/>
      <c r="C56" s="41"/>
      <c r="D56" s="41"/>
      <c r="E56" s="41"/>
      <c r="F56" s="41"/>
      <c r="G56" s="41"/>
      <c r="H56" s="41"/>
      <c r="I56" s="42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13</v>
      </c>
      <c r="B58" s="18" t="s">
        <v>25</v>
      </c>
      <c r="C58" s="26">
        <v>726609</v>
      </c>
      <c r="D58" s="29">
        <f>SUM(D59)</f>
        <v>0</v>
      </c>
      <c r="E58" s="25">
        <f>(D58*100)/C58</f>
        <v>0</v>
      </c>
      <c r="F58" s="23">
        <v>0.672</v>
      </c>
      <c r="G58" s="21">
        <v>0</v>
      </c>
      <c r="H58" s="21">
        <v>0</v>
      </c>
      <c r="I58" s="6">
        <f>FLOOR(G58,0.00001)*D58</f>
        <v>0</v>
      </c>
    </row>
    <row r="59" spans="1:9" ht="13.5">
      <c r="A59" s="5"/>
      <c r="B59" s="18"/>
      <c r="C59" s="28" t="s">
        <v>24</v>
      </c>
      <c r="D59" s="29"/>
      <c r="E59" s="25"/>
      <c r="F59" s="23"/>
      <c r="G59" s="23"/>
      <c r="H59" s="21"/>
      <c r="I59" s="6"/>
    </row>
    <row r="60" spans="1:9" ht="13.5">
      <c r="A60" s="5"/>
      <c r="B60" s="18"/>
      <c r="C60" s="26"/>
      <c r="D60" s="29"/>
      <c r="E60" s="25"/>
      <c r="F60" s="23"/>
      <c r="G60" s="23"/>
      <c r="H60" s="21"/>
      <c r="I60" s="6"/>
    </row>
    <row r="61" spans="1:9" ht="13.5">
      <c r="A61" s="5">
        <v>14</v>
      </c>
      <c r="B61" s="18" t="s">
        <v>25</v>
      </c>
      <c r="C61" s="26">
        <v>114977</v>
      </c>
      <c r="D61" s="29">
        <f>SUM(D62)</f>
        <v>0</v>
      </c>
      <c r="E61" s="21">
        <v>0</v>
      </c>
      <c r="F61" s="23">
        <v>0.672</v>
      </c>
      <c r="G61" s="21">
        <v>0</v>
      </c>
      <c r="H61" s="21">
        <v>0</v>
      </c>
      <c r="I61" s="6">
        <f>FLOOR(G61,0.00001)*D61</f>
        <v>0</v>
      </c>
    </row>
    <row r="62" spans="1:9" ht="13.5">
      <c r="A62" s="5"/>
      <c r="B62" s="18"/>
      <c r="C62" s="28" t="s">
        <v>24</v>
      </c>
      <c r="D62" s="29"/>
      <c r="E62" s="25"/>
      <c r="F62" s="23"/>
      <c r="G62" s="23"/>
      <c r="H62" s="21"/>
      <c r="I62" s="6"/>
    </row>
    <row r="63" spans="1:9" ht="13.5">
      <c r="A63" s="5"/>
      <c r="B63" s="18"/>
      <c r="C63" s="26"/>
      <c r="D63" s="29"/>
      <c r="E63" s="25"/>
      <c r="F63" s="23"/>
      <c r="G63" s="23"/>
      <c r="H63" s="21"/>
      <c r="I63" s="6"/>
    </row>
    <row r="64" spans="1:9" ht="13.5">
      <c r="A64" s="5">
        <v>15</v>
      </c>
      <c r="B64" s="18" t="s">
        <v>25</v>
      </c>
      <c r="C64" s="26">
        <v>32117</v>
      </c>
      <c r="D64" s="29">
        <f>SUM(D65)</f>
        <v>0</v>
      </c>
      <c r="E64" s="21">
        <v>0</v>
      </c>
      <c r="F64" s="23">
        <v>0.576</v>
      </c>
      <c r="G64" s="21">
        <v>0</v>
      </c>
      <c r="H64" s="21">
        <v>0</v>
      </c>
      <c r="I64" s="6">
        <f>FLOOR(G64,0.00001)*D64</f>
        <v>0</v>
      </c>
    </row>
    <row r="65" spans="1:9" ht="13.5">
      <c r="A65" s="5"/>
      <c r="B65" s="18"/>
      <c r="C65" s="28" t="s">
        <v>24</v>
      </c>
      <c r="D65" s="29"/>
      <c r="E65" s="25"/>
      <c r="F65" s="23"/>
      <c r="G65" s="23"/>
      <c r="H65" s="21"/>
      <c r="I65" s="6"/>
    </row>
    <row r="66" spans="1:9" ht="13.5">
      <c r="A66" s="5"/>
      <c r="B66" s="18"/>
      <c r="C66" s="26"/>
      <c r="D66" s="29"/>
      <c r="E66" s="25"/>
      <c r="F66" s="23"/>
      <c r="G66" s="23"/>
      <c r="H66" s="21"/>
      <c r="I66" s="6"/>
    </row>
    <row r="67" spans="1:9" ht="13.5">
      <c r="A67" s="5">
        <v>16</v>
      </c>
      <c r="B67" s="18" t="s">
        <v>25</v>
      </c>
      <c r="C67" s="26">
        <v>23547</v>
      </c>
      <c r="D67" s="29">
        <f>SUM(D68)</f>
        <v>0</v>
      </c>
      <c r="E67" s="25">
        <f>(D67*100)/C67</f>
        <v>0</v>
      </c>
      <c r="F67" s="23">
        <v>0.576</v>
      </c>
      <c r="G67" s="21">
        <v>0</v>
      </c>
      <c r="H67" s="21">
        <v>0</v>
      </c>
      <c r="I67" s="6">
        <f>FLOOR(G67,0.00001)*D67</f>
        <v>0</v>
      </c>
    </row>
    <row r="68" spans="1:9" ht="13.5">
      <c r="A68" s="5"/>
      <c r="B68" s="18"/>
      <c r="C68" s="28" t="s">
        <v>24</v>
      </c>
      <c r="D68" s="29"/>
      <c r="E68" s="25"/>
      <c r="F68" s="23"/>
      <c r="G68" s="23"/>
      <c r="H68" s="21"/>
      <c r="I68" s="6"/>
    </row>
    <row r="69" spans="1:9" ht="13.5">
      <c r="A69" s="5"/>
      <c r="B69" s="18"/>
      <c r="C69" s="26"/>
      <c r="D69" s="29"/>
      <c r="E69" s="25"/>
      <c r="F69" s="23"/>
      <c r="G69" s="23"/>
      <c r="H69" s="21"/>
      <c r="I69" s="6"/>
    </row>
    <row r="70" spans="1:9" ht="13.5">
      <c r="A70" s="5">
        <v>17</v>
      </c>
      <c r="B70" s="18" t="s">
        <v>26</v>
      </c>
      <c r="C70" s="26">
        <v>1760060</v>
      </c>
      <c r="D70" s="29">
        <f>SUM(D71)</f>
        <v>152000</v>
      </c>
      <c r="E70" s="25">
        <f>(D70*100)/C70</f>
        <v>8.636069224912788</v>
      </c>
      <c r="F70" s="23">
        <v>0.768</v>
      </c>
      <c r="G70" s="23">
        <v>0.768</v>
      </c>
      <c r="H70" s="21">
        <f>(G70*100)/F70-100</f>
        <v>0</v>
      </c>
      <c r="I70" s="6">
        <f>FLOOR(G70,0.00001)*D70</f>
        <v>116736</v>
      </c>
    </row>
    <row r="71" spans="1:9" ht="13.5">
      <c r="A71" s="5"/>
      <c r="B71" s="18"/>
      <c r="C71" s="28" t="s">
        <v>19</v>
      </c>
      <c r="D71" s="29">
        <v>152000</v>
      </c>
      <c r="E71" s="25"/>
      <c r="F71" s="23"/>
      <c r="G71" s="23"/>
      <c r="H71" s="21"/>
      <c r="I71" s="6"/>
    </row>
    <row r="72" spans="1:9" ht="13.5">
      <c r="A72" s="5"/>
      <c r="B72" s="18"/>
      <c r="C72" s="26"/>
      <c r="D72" s="29"/>
      <c r="E72" s="25"/>
      <c r="F72" s="23"/>
      <c r="G72" s="23"/>
      <c r="H72" s="21"/>
      <c r="I72" s="6"/>
    </row>
    <row r="73" spans="1:9" ht="13.5">
      <c r="A73" s="5">
        <v>18</v>
      </c>
      <c r="B73" s="18" t="s">
        <v>26</v>
      </c>
      <c r="C73" s="26">
        <v>908511</v>
      </c>
      <c r="D73" s="29">
        <f>SUM(D74)</f>
        <v>300000</v>
      </c>
      <c r="E73" s="25">
        <f>(D73*100)/C73</f>
        <v>33.021064136812875</v>
      </c>
      <c r="F73" s="23">
        <v>0.672</v>
      </c>
      <c r="G73" s="23">
        <v>0.672</v>
      </c>
      <c r="H73" s="21">
        <f>(G73*100)/F73-100</f>
        <v>0</v>
      </c>
      <c r="I73" s="6">
        <f>FLOOR(G73,0.00001)*D73</f>
        <v>201600</v>
      </c>
    </row>
    <row r="74" spans="1:9" ht="13.5">
      <c r="A74" s="5"/>
      <c r="B74" s="18"/>
      <c r="C74" s="28" t="s">
        <v>19</v>
      </c>
      <c r="D74" s="29">
        <v>300000</v>
      </c>
      <c r="E74" s="25"/>
      <c r="F74" s="23"/>
      <c r="G74" s="23"/>
      <c r="H74" s="21"/>
      <c r="I74" s="6"/>
    </row>
    <row r="75" spans="1:9" ht="13.5">
      <c r="A75" s="5"/>
      <c r="B75" s="18"/>
      <c r="C75" s="28"/>
      <c r="D75" s="29"/>
      <c r="E75" s="25"/>
      <c r="F75" s="23"/>
      <c r="G75" s="23"/>
      <c r="H75" s="21"/>
      <c r="I75" s="6"/>
    </row>
    <row r="76" spans="1:9" ht="13.5">
      <c r="A76" s="5">
        <v>19</v>
      </c>
      <c r="B76" s="18" t="s">
        <v>27</v>
      </c>
      <c r="C76" s="26">
        <v>205650</v>
      </c>
      <c r="D76" s="29">
        <f>SUM(D77)</f>
        <v>0</v>
      </c>
      <c r="E76" s="25">
        <f>(D76*100)/C76</f>
        <v>0</v>
      </c>
      <c r="F76" s="23">
        <v>0.768</v>
      </c>
      <c r="G76" s="21">
        <v>0</v>
      </c>
      <c r="H76" s="21">
        <v>0</v>
      </c>
      <c r="I76" s="6">
        <f>FLOOR(G76,0.00001)*D76</f>
        <v>0</v>
      </c>
    </row>
    <row r="77" spans="1:9" ht="13.5">
      <c r="A77" s="5"/>
      <c r="B77" s="18"/>
      <c r="C77" s="28" t="s">
        <v>24</v>
      </c>
      <c r="D77" s="29"/>
      <c r="E77" s="25"/>
      <c r="F77" s="23"/>
      <c r="G77" s="23"/>
      <c r="H77" s="21"/>
      <c r="I77" s="6"/>
    </row>
    <row r="78" spans="1:9" ht="13.5">
      <c r="A78" s="5"/>
      <c r="B78" s="18"/>
      <c r="C78" s="26"/>
      <c r="D78" s="29"/>
      <c r="E78" s="25"/>
      <c r="F78" s="23"/>
      <c r="G78" s="23"/>
      <c r="H78" s="21"/>
      <c r="I78" s="6"/>
    </row>
    <row r="79" spans="1:9" ht="13.5">
      <c r="A79" s="5">
        <v>20</v>
      </c>
      <c r="B79" s="18" t="s">
        <v>27</v>
      </c>
      <c r="C79" s="26">
        <v>300500</v>
      </c>
      <c r="D79" s="29">
        <f>SUM(D80)</f>
        <v>0</v>
      </c>
      <c r="E79" s="25">
        <f>(D79*100)/C79</f>
        <v>0</v>
      </c>
      <c r="F79" s="23">
        <v>0.768</v>
      </c>
      <c r="G79" s="21">
        <v>0</v>
      </c>
      <c r="H79" s="21">
        <v>0</v>
      </c>
      <c r="I79" s="6">
        <f>FLOOR(G79,0.00001)*D79</f>
        <v>0</v>
      </c>
    </row>
    <row r="80" spans="1:9" ht="13.5">
      <c r="A80" s="5"/>
      <c r="B80" s="18"/>
      <c r="C80" s="28" t="s">
        <v>24</v>
      </c>
      <c r="D80" s="29"/>
      <c r="E80" s="25"/>
      <c r="F80" s="23"/>
      <c r="G80" s="23"/>
      <c r="H80" s="21"/>
      <c r="I80" s="6"/>
    </row>
    <row r="81" spans="1:9" ht="13.5">
      <c r="A81" s="5"/>
      <c r="B81" s="18"/>
      <c r="C81" s="26"/>
      <c r="D81" s="29"/>
      <c r="E81" s="25"/>
      <c r="F81" s="23"/>
      <c r="G81" s="23"/>
      <c r="H81" s="21"/>
      <c r="I81" s="6"/>
    </row>
    <row r="82" spans="1:9" ht="13.5">
      <c r="A82" s="5">
        <v>21</v>
      </c>
      <c r="B82" s="18" t="s">
        <v>27</v>
      </c>
      <c r="C82" s="26">
        <v>591384</v>
      </c>
      <c r="D82" s="29">
        <f>SUM(D83:D83)</f>
        <v>0</v>
      </c>
      <c r="E82" s="25">
        <f>(D82*100)/C82</f>
        <v>0</v>
      </c>
      <c r="F82" s="23">
        <v>0.672</v>
      </c>
      <c r="G82" s="21">
        <v>0</v>
      </c>
      <c r="H82" s="21">
        <v>0</v>
      </c>
      <c r="I82" s="6">
        <f>FLOOR(G82,0.00001)*D82</f>
        <v>0</v>
      </c>
    </row>
    <row r="83" spans="1:9" ht="13.5">
      <c r="A83" s="5"/>
      <c r="B83" s="18"/>
      <c r="C83" s="28" t="s">
        <v>24</v>
      </c>
      <c r="D83" s="29"/>
      <c r="E83" s="25"/>
      <c r="H83" s="21"/>
      <c r="I83" s="6"/>
    </row>
    <row r="84" spans="1:9" ht="13.5">
      <c r="A84" s="5"/>
      <c r="B84" s="18"/>
      <c r="C84" s="26"/>
      <c r="D84" s="29"/>
      <c r="E84" s="25"/>
      <c r="F84" s="23"/>
      <c r="G84" s="23"/>
      <c r="H84" s="21"/>
      <c r="I84" s="6"/>
    </row>
    <row r="85" spans="1:9" ht="13.5">
      <c r="A85" s="5">
        <v>22</v>
      </c>
      <c r="B85" s="18" t="s">
        <v>28</v>
      </c>
      <c r="C85" s="26">
        <v>2792688</v>
      </c>
      <c r="D85" s="29">
        <f>SUM(D86)</f>
        <v>0</v>
      </c>
      <c r="E85" s="25">
        <f>(D85*100)/C85</f>
        <v>0</v>
      </c>
      <c r="F85" s="23">
        <v>0.672</v>
      </c>
      <c r="G85" s="21">
        <v>0</v>
      </c>
      <c r="H85" s="21">
        <v>0</v>
      </c>
      <c r="I85" s="6">
        <f>FLOOR(G85,0.00001)*D85</f>
        <v>0</v>
      </c>
    </row>
    <row r="86" spans="1:9" ht="13.5">
      <c r="A86" s="5"/>
      <c r="B86" s="18"/>
      <c r="C86" s="28" t="s">
        <v>24</v>
      </c>
      <c r="D86" s="29"/>
      <c r="E86" s="25"/>
      <c r="F86" s="23"/>
      <c r="G86" s="23"/>
      <c r="H86" s="21"/>
      <c r="I86" s="6"/>
    </row>
    <row r="87" spans="1:9" ht="13.5">
      <c r="A87" s="5"/>
      <c r="B87" s="18"/>
      <c r="C87" s="26"/>
      <c r="D87" s="29"/>
      <c r="E87" s="25"/>
      <c r="F87" s="23"/>
      <c r="G87" s="23"/>
      <c r="H87" s="21"/>
      <c r="I87" s="6"/>
    </row>
    <row r="88" spans="1:9" ht="13.5">
      <c r="A88" s="5">
        <v>23</v>
      </c>
      <c r="B88" s="18" t="s">
        <v>28</v>
      </c>
      <c r="C88" s="26">
        <v>4809259</v>
      </c>
      <c r="D88" s="29">
        <f>SUM(D89)</f>
        <v>0</v>
      </c>
      <c r="E88" s="25">
        <f>(D88*100)/C88</f>
        <v>0</v>
      </c>
      <c r="F88" s="23">
        <v>0.576</v>
      </c>
      <c r="G88" s="21">
        <v>0</v>
      </c>
      <c r="H88" s="21">
        <v>0</v>
      </c>
      <c r="I88" s="6">
        <f>FLOOR(G88,0.00001)*D88</f>
        <v>0</v>
      </c>
    </row>
    <row r="89" spans="1:9" ht="13.5">
      <c r="A89" s="5"/>
      <c r="B89" s="18"/>
      <c r="C89" s="28" t="s">
        <v>24</v>
      </c>
      <c r="D89" s="29"/>
      <c r="E89" s="25"/>
      <c r="F89" s="23"/>
      <c r="G89" s="23"/>
      <c r="H89" s="21"/>
      <c r="I89" s="6"/>
    </row>
    <row r="90" spans="1:9" ht="13.5">
      <c r="A90" s="5"/>
      <c r="B90" s="18"/>
      <c r="C90" s="26"/>
      <c r="D90" s="29"/>
      <c r="E90" s="25"/>
      <c r="F90" s="23"/>
      <c r="G90" s="23"/>
      <c r="H90" s="21"/>
      <c r="I90" s="6"/>
    </row>
    <row r="91" spans="1:9" ht="13.5">
      <c r="A91" s="5">
        <v>24</v>
      </c>
      <c r="B91" s="18" t="s">
        <v>28</v>
      </c>
      <c r="C91" s="26">
        <v>256251</v>
      </c>
      <c r="D91" s="29">
        <f>SUM(D92)</f>
        <v>0</v>
      </c>
      <c r="E91" s="25">
        <f>(D91*100)/C91</f>
        <v>0</v>
      </c>
      <c r="F91" s="23">
        <v>0.672</v>
      </c>
      <c r="G91" s="21">
        <v>0</v>
      </c>
      <c r="H91" s="21">
        <v>0</v>
      </c>
      <c r="I91" s="6">
        <f>FLOOR(G91,0.00001)*D91</f>
        <v>0</v>
      </c>
    </row>
    <row r="92" spans="1:9" ht="13.5">
      <c r="A92" s="5"/>
      <c r="B92" s="18"/>
      <c r="C92" s="28" t="s">
        <v>24</v>
      </c>
      <c r="D92" s="29"/>
      <c r="E92" s="25"/>
      <c r="F92" s="23"/>
      <c r="G92" s="23"/>
      <c r="H92" s="21"/>
      <c r="I92" s="6"/>
    </row>
    <row r="93" spans="1:9" ht="13.5">
      <c r="A93" s="5"/>
      <c r="B93" s="18"/>
      <c r="C93" s="26"/>
      <c r="D93" s="29"/>
      <c r="E93" s="25"/>
      <c r="F93" s="23"/>
      <c r="G93" s="23"/>
      <c r="H93" s="21"/>
      <c r="I93" s="6"/>
    </row>
    <row r="94" spans="1:9" ht="13.5">
      <c r="A94" s="5">
        <v>25</v>
      </c>
      <c r="B94" s="18" t="s">
        <v>28</v>
      </c>
      <c r="C94" s="26">
        <v>4024401</v>
      </c>
      <c r="D94" s="29">
        <f>SUM(D95)</f>
        <v>0</v>
      </c>
      <c r="E94" s="25">
        <f>(D94*100)/C94</f>
        <v>0</v>
      </c>
      <c r="F94" s="23">
        <v>0.576</v>
      </c>
      <c r="G94" s="21">
        <v>0</v>
      </c>
      <c r="H94" s="21">
        <v>0</v>
      </c>
      <c r="I94" s="6">
        <f>FLOOR(G94,0.00001)*D94</f>
        <v>0</v>
      </c>
    </row>
    <row r="95" spans="1:9" ht="13.5">
      <c r="A95" s="5"/>
      <c r="B95" s="18"/>
      <c r="C95" s="28" t="s">
        <v>24</v>
      </c>
      <c r="D95" s="29"/>
      <c r="E95" s="25"/>
      <c r="F95" s="23"/>
      <c r="G95" s="23"/>
      <c r="H95" s="21"/>
      <c r="I95" s="6"/>
    </row>
    <row r="96" spans="1:9" ht="13.5">
      <c r="A96" s="5"/>
      <c r="B96" s="18"/>
      <c r="C96" s="26"/>
      <c r="D96" s="29"/>
      <c r="E96" s="25"/>
      <c r="F96" s="23"/>
      <c r="G96" s="23"/>
      <c r="H96" s="21"/>
      <c r="I96" s="6"/>
    </row>
    <row r="97" spans="1:9" ht="13.5">
      <c r="A97" s="5">
        <v>26</v>
      </c>
      <c r="B97" s="18" t="s">
        <v>29</v>
      </c>
      <c r="C97" s="26">
        <v>328837</v>
      </c>
      <c r="D97" s="29">
        <f>SUM(D98)</f>
        <v>0</v>
      </c>
      <c r="E97" s="25">
        <f>(D97*100)/C97</f>
        <v>0</v>
      </c>
      <c r="F97" s="23">
        <v>0.576</v>
      </c>
      <c r="G97" s="21">
        <v>0</v>
      </c>
      <c r="H97" s="21">
        <v>0</v>
      </c>
      <c r="I97" s="6">
        <f>FLOOR(G97,0.00001)*D97</f>
        <v>0</v>
      </c>
    </row>
    <row r="98" spans="1:9" ht="13.5">
      <c r="A98" s="5"/>
      <c r="B98" s="18"/>
      <c r="C98" s="28" t="s">
        <v>24</v>
      </c>
      <c r="D98" s="29"/>
      <c r="E98" s="25"/>
      <c r="F98" s="23"/>
      <c r="G98" s="23"/>
      <c r="H98" s="21"/>
      <c r="I98" s="6"/>
    </row>
    <row r="99" spans="1:9" ht="13.5">
      <c r="A99" s="5"/>
      <c r="B99" s="18"/>
      <c r="C99" s="28"/>
      <c r="D99" s="29"/>
      <c r="E99" s="25"/>
      <c r="F99" s="23"/>
      <c r="G99" s="23"/>
      <c r="H99" s="21"/>
      <c r="I99" s="6"/>
    </row>
    <row r="100" spans="1:9" ht="13.5">
      <c r="A100" s="5">
        <v>27</v>
      </c>
      <c r="B100" s="18" t="s">
        <v>30</v>
      </c>
      <c r="C100" s="26">
        <v>227330.6</v>
      </c>
      <c r="D100" s="29">
        <f>SUM(D101)</f>
        <v>0</v>
      </c>
      <c r="E100" s="25">
        <f>(D100*100)/C100</f>
        <v>0</v>
      </c>
      <c r="F100" s="23">
        <v>0.576</v>
      </c>
      <c r="G100" s="21">
        <v>0</v>
      </c>
      <c r="H100" s="21">
        <v>0</v>
      </c>
      <c r="I100" s="6">
        <f>FLOOR(G100,0.00001)*D100</f>
        <v>0</v>
      </c>
    </row>
    <row r="101" spans="1:9" ht="13.5">
      <c r="A101" s="5"/>
      <c r="B101" s="18"/>
      <c r="C101" s="28" t="s">
        <v>24</v>
      </c>
      <c r="D101" s="29"/>
      <c r="E101" s="25"/>
      <c r="F101" s="23"/>
      <c r="G101" s="23"/>
      <c r="H101" s="21"/>
      <c r="I101" s="6"/>
    </row>
    <row r="102" spans="1:9" ht="13.5">
      <c r="A102" s="5"/>
      <c r="B102" s="18"/>
      <c r="C102" s="26"/>
      <c r="D102" s="29"/>
      <c r="E102" s="25"/>
      <c r="F102" s="23"/>
      <c r="G102" s="23"/>
      <c r="H102" s="21"/>
      <c r="I102" s="6"/>
    </row>
    <row r="103" spans="1:9" ht="13.5">
      <c r="A103" s="5">
        <v>28</v>
      </c>
      <c r="B103" s="18" t="s">
        <v>30</v>
      </c>
      <c r="C103" s="26">
        <v>44878</v>
      </c>
      <c r="D103" s="29">
        <f>SUM(D104)</f>
        <v>0</v>
      </c>
      <c r="E103" s="25"/>
      <c r="F103" s="23">
        <v>0.768</v>
      </c>
      <c r="G103" s="21">
        <v>0</v>
      </c>
      <c r="H103" s="21">
        <v>0</v>
      </c>
      <c r="I103" s="6">
        <f>FLOOR(G103,0.00001)*D103</f>
        <v>0</v>
      </c>
    </row>
    <row r="104" spans="1:9" ht="13.5">
      <c r="A104" s="5"/>
      <c r="B104" s="18"/>
      <c r="C104" s="28" t="s">
        <v>24</v>
      </c>
      <c r="D104" s="29"/>
      <c r="E104" s="25"/>
      <c r="F104" s="23"/>
      <c r="G104" s="23"/>
      <c r="H104" s="21"/>
      <c r="I104" s="6"/>
    </row>
    <row r="105" spans="1:9" ht="13.5">
      <c r="A105" s="5"/>
      <c r="B105" s="18"/>
      <c r="C105" s="26"/>
      <c r="D105" s="29"/>
      <c r="E105" s="25"/>
      <c r="F105" s="23"/>
      <c r="G105" s="23"/>
      <c r="H105" s="21"/>
      <c r="I105" s="6"/>
    </row>
    <row r="106" spans="1:9" ht="13.5">
      <c r="A106" s="5">
        <v>29</v>
      </c>
      <c r="B106" s="18" t="s">
        <v>32</v>
      </c>
      <c r="C106" s="26">
        <v>75048</v>
      </c>
      <c r="D106" s="29">
        <f>SUM(D107)</f>
        <v>0</v>
      </c>
      <c r="E106" s="25">
        <f>(D106*100)/C106</f>
        <v>0</v>
      </c>
      <c r="F106" s="23">
        <v>0.768</v>
      </c>
      <c r="G106" s="21">
        <v>0</v>
      </c>
      <c r="H106" s="21">
        <v>0</v>
      </c>
      <c r="I106" s="6">
        <f>FLOOR(G106,0.00001)*D106</f>
        <v>0</v>
      </c>
    </row>
    <row r="107" spans="1:9" ht="13.5">
      <c r="A107" s="5"/>
      <c r="B107" s="18"/>
      <c r="C107" s="28" t="s">
        <v>24</v>
      </c>
      <c r="D107" s="29"/>
      <c r="E107" s="25"/>
      <c r="F107" s="23"/>
      <c r="G107" s="23"/>
      <c r="H107" s="21"/>
      <c r="I107" s="6"/>
    </row>
    <row r="108" spans="1:9" ht="13.5">
      <c r="A108" s="5"/>
      <c r="B108" s="18"/>
      <c r="C108" s="26"/>
      <c r="D108" s="29"/>
      <c r="E108" s="25"/>
      <c r="F108" s="23"/>
      <c r="G108" s="23"/>
      <c r="H108" s="21"/>
      <c r="I108" s="6"/>
    </row>
    <row r="109" spans="1:9" ht="13.5">
      <c r="A109" s="5">
        <v>30</v>
      </c>
      <c r="B109" s="18" t="s">
        <v>32</v>
      </c>
      <c r="C109" s="26">
        <v>28848.2</v>
      </c>
      <c r="D109" s="29">
        <f>SUM(D110)</f>
        <v>0</v>
      </c>
      <c r="E109" s="25">
        <f>(D109*100)/C109</f>
        <v>0</v>
      </c>
      <c r="F109" s="23">
        <v>0.576</v>
      </c>
      <c r="G109" s="21">
        <v>0</v>
      </c>
      <c r="H109" s="21">
        <v>0</v>
      </c>
      <c r="I109" s="6">
        <f>FLOOR(G109,0.00001)*D109</f>
        <v>0</v>
      </c>
    </row>
    <row r="110" spans="1:9" ht="13.5">
      <c r="A110" s="5"/>
      <c r="B110" s="18"/>
      <c r="C110" s="28" t="s">
        <v>24</v>
      </c>
      <c r="D110" s="29"/>
      <c r="E110" s="25"/>
      <c r="F110" s="23"/>
      <c r="G110" s="23"/>
      <c r="H110" s="21"/>
      <c r="I110" s="6"/>
    </row>
    <row r="111" spans="1:9" ht="13.5">
      <c r="A111" s="5"/>
      <c r="B111" s="18"/>
      <c r="C111" s="26"/>
      <c r="D111" s="29"/>
      <c r="E111" s="25"/>
      <c r="F111" s="23"/>
      <c r="G111" s="23"/>
      <c r="H111" s="21"/>
      <c r="I111" s="6"/>
    </row>
    <row r="112" spans="1:9" ht="13.5">
      <c r="A112" s="5">
        <v>31</v>
      </c>
      <c r="B112" s="18" t="s">
        <v>31</v>
      </c>
      <c r="C112" s="26">
        <v>180440</v>
      </c>
      <c r="D112" s="29">
        <f>SUM(D113)</f>
        <v>180440</v>
      </c>
      <c r="E112" s="25">
        <f>(D112*100)/C112</f>
        <v>100</v>
      </c>
      <c r="F112" s="23">
        <v>0.768</v>
      </c>
      <c r="G112" s="23">
        <v>0.768</v>
      </c>
      <c r="H112" s="21">
        <f>(G112*100)/F112-100</f>
        <v>0</v>
      </c>
      <c r="I112" s="6">
        <f>FLOOR(G112,0.00001)*D112</f>
        <v>138577.92</v>
      </c>
    </row>
    <row r="113" spans="1:9" ht="13.5">
      <c r="A113" s="5"/>
      <c r="B113" s="18"/>
      <c r="C113" s="28" t="s">
        <v>19</v>
      </c>
      <c r="D113" s="26">
        <v>180440</v>
      </c>
      <c r="E113" s="25"/>
      <c r="F113" s="23"/>
      <c r="G113" s="23"/>
      <c r="H113" s="21"/>
      <c r="I113" s="6"/>
    </row>
    <row r="114" spans="1:9" ht="13.5">
      <c r="A114" s="5"/>
      <c r="B114" s="18"/>
      <c r="C114" s="26"/>
      <c r="D114" s="29"/>
      <c r="E114" s="25"/>
      <c r="F114" s="23"/>
      <c r="G114" s="23"/>
      <c r="H114" s="21"/>
      <c r="I114" s="6"/>
    </row>
    <row r="115" spans="1:9" ht="13.5">
      <c r="A115" s="5">
        <v>32</v>
      </c>
      <c r="B115" s="18" t="s">
        <v>31</v>
      </c>
      <c r="C115" s="26">
        <v>764084</v>
      </c>
      <c r="D115" s="29">
        <f>SUM(D116)</f>
        <v>0</v>
      </c>
      <c r="E115" s="25">
        <f>(D115*100)/C115</f>
        <v>0</v>
      </c>
      <c r="F115" s="23">
        <v>0.576</v>
      </c>
      <c r="G115" s="21">
        <v>0</v>
      </c>
      <c r="H115" s="21">
        <v>0</v>
      </c>
      <c r="I115" s="6">
        <f>FLOOR(G115,0.00001)*D115</f>
        <v>0</v>
      </c>
    </row>
    <row r="116" spans="1:9" ht="13.5">
      <c r="A116" s="5"/>
      <c r="B116" s="18"/>
      <c r="C116" s="28" t="s">
        <v>24</v>
      </c>
      <c r="D116" s="29"/>
      <c r="E116" s="25"/>
      <c r="F116" s="23"/>
      <c r="G116" s="23"/>
      <c r="H116" s="21"/>
      <c r="I116" s="6"/>
    </row>
    <row r="117" spans="1:9" ht="13.5">
      <c r="A117" s="5"/>
      <c r="B117" s="18"/>
      <c r="C117" s="26"/>
      <c r="D117" s="29"/>
      <c r="E117" s="25"/>
      <c r="F117" s="23"/>
      <c r="G117" s="23"/>
      <c r="H117" s="21"/>
      <c r="I117" s="6"/>
    </row>
    <row r="118" spans="1:9" ht="13.5">
      <c r="A118" s="5">
        <v>33</v>
      </c>
      <c r="B118" s="18" t="s">
        <v>31</v>
      </c>
      <c r="C118" s="26">
        <v>258544</v>
      </c>
      <c r="D118" s="29">
        <f>SUM(D119)</f>
        <v>0</v>
      </c>
      <c r="E118" s="25">
        <f>(D118*100)/C118</f>
        <v>0</v>
      </c>
      <c r="F118" s="23">
        <v>0.576</v>
      </c>
      <c r="G118" s="21">
        <v>0</v>
      </c>
      <c r="H118" s="21">
        <v>0</v>
      </c>
      <c r="I118" s="6">
        <f>FLOOR(G118,0.00001)*D118</f>
        <v>0</v>
      </c>
    </row>
    <row r="119" spans="1:9" ht="13.5">
      <c r="A119" s="5"/>
      <c r="B119" s="18"/>
      <c r="C119" s="28" t="s">
        <v>24</v>
      </c>
      <c r="D119" s="29"/>
      <c r="E119" s="25"/>
      <c r="F119" s="23"/>
      <c r="G119" s="23"/>
      <c r="H119" s="21"/>
      <c r="I119" s="6"/>
    </row>
    <row r="120" spans="1:9" ht="13.5">
      <c r="A120" s="5"/>
      <c r="B120" s="18"/>
      <c r="C120" s="26"/>
      <c r="D120" s="29"/>
      <c r="E120" s="25"/>
      <c r="F120" s="23"/>
      <c r="G120" s="23"/>
      <c r="H120" s="21"/>
      <c r="I120" s="6"/>
    </row>
    <row r="121" spans="1:9" ht="13.5">
      <c r="A121" s="5">
        <v>34</v>
      </c>
      <c r="B121" s="18" t="s">
        <v>33</v>
      </c>
      <c r="C121" s="26">
        <v>1551682.6</v>
      </c>
      <c r="D121" s="29">
        <f>SUM(D122)</f>
        <v>0</v>
      </c>
      <c r="E121" s="25">
        <f>(D121*100)/C121</f>
        <v>0</v>
      </c>
      <c r="F121" s="23">
        <v>0.576</v>
      </c>
      <c r="G121" s="21">
        <v>0</v>
      </c>
      <c r="H121" s="21">
        <v>0</v>
      </c>
      <c r="I121" s="6">
        <f>FLOOR(G121,0.00001)*D121</f>
        <v>0</v>
      </c>
    </row>
    <row r="122" spans="1:9" ht="13.5">
      <c r="A122" s="5"/>
      <c r="B122" s="18"/>
      <c r="C122" s="28" t="s">
        <v>24</v>
      </c>
      <c r="D122" s="29"/>
      <c r="E122" s="25"/>
      <c r="F122" s="23"/>
      <c r="G122" s="23"/>
      <c r="H122" s="21"/>
      <c r="I122" s="6"/>
    </row>
    <row r="123" spans="1:9" ht="13.5">
      <c r="A123" s="5"/>
      <c r="B123" s="18"/>
      <c r="C123" s="26"/>
      <c r="D123" s="29"/>
      <c r="E123" s="25"/>
      <c r="F123" s="23"/>
      <c r="G123" s="23"/>
      <c r="H123" s="21"/>
      <c r="I123" s="6"/>
    </row>
    <row r="124" spans="1:9" ht="13.5">
      <c r="A124" s="5">
        <v>35</v>
      </c>
      <c r="B124" s="18" t="s">
        <v>59</v>
      </c>
      <c r="C124" s="26">
        <v>97482</v>
      </c>
      <c r="D124" s="29">
        <f>SUM(D125)</f>
        <v>0</v>
      </c>
      <c r="E124" s="25">
        <f>(D124*100)/C124</f>
        <v>0</v>
      </c>
      <c r="F124" s="23">
        <v>0.672</v>
      </c>
      <c r="G124" s="21">
        <v>0</v>
      </c>
      <c r="H124" s="21">
        <v>0</v>
      </c>
      <c r="I124" s="6">
        <f>FLOOR(G124,0.00001)*D124</f>
        <v>0</v>
      </c>
    </row>
    <row r="125" spans="1:9" ht="13.5">
      <c r="A125" s="5"/>
      <c r="B125" s="18"/>
      <c r="C125" s="28" t="s">
        <v>24</v>
      </c>
      <c r="D125" s="29"/>
      <c r="E125" s="25"/>
      <c r="F125" s="23"/>
      <c r="G125" s="23"/>
      <c r="H125" s="21"/>
      <c r="I125" s="6"/>
    </row>
    <row r="126" spans="1:9" ht="13.5">
      <c r="A126" s="5"/>
      <c r="B126" s="18"/>
      <c r="C126" s="26"/>
      <c r="D126" s="29"/>
      <c r="E126" s="25"/>
      <c r="F126" s="23"/>
      <c r="G126" s="23"/>
      <c r="H126" s="21"/>
      <c r="I126" s="6"/>
    </row>
    <row r="127" spans="1:9" ht="13.5">
      <c r="A127" s="5">
        <v>36</v>
      </c>
      <c r="B127" s="18" t="s">
        <v>34</v>
      </c>
      <c r="C127" s="26">
        <v>100876</v>
      </c>
      <c r="D127" s="29">
        <f>SUM(D128:D128)</f>
        <v>0</v>
      </c>
      <c r="E127" s="25">
        <f>(D127*100)/C127</f>
        <v>0</v>
      </c>
      <c r="F127" s="23">
        <v>0.672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5"/>
      <c r="B128" s="18"/>
      <c r="C128" s="28" t="s">
        <v>24</v>
      </c>
      <c r="D128" s="29"/>
      <c r="E128" s="25"/>
      <c r="F128" s="23"/>
      <c r="G128" s="23"/>
      <c r="H128" s="21"/>
      <c r="I128" s="6"/>
    </row>
    <row r="129" spans="1:9" ht="13.5">
      <c r="A129" s="5"/>
      <c r="B129" s="18"/>
      <c r="C129" s="26"/>
      <c r="D129" s="29"/>
      <c r="E129" s="25"/>
      <c r="F129" s="23"/>
      <c r="G129" s="23"/>
      <c r="H129" s="21"/>
      <c r="I129" s="6"/>
    </row>
    <row r="130" spans="1:9" ht="13.5">
      <c r="A130" s="5">
        <v>37</v>
      </c>
      <c r="B130" s="18" t="s">
        <v>60</v>
      </c>
      <c r="C130" s="26">
        <v>33044</v>
      </c>
      <c r="D130" s="29">
        <f>SUM(D131:D132)</f>
        <v>0</v>
      </c>
      <c r="E130" s="25">
        <f>(D130*100)/C130</f>
        <v>0</v>
      </c>
      <c r="F130" s="23">
        <v>0.576</v>
      </c>
      <c r="G130" s="21">
        <v>0</v>
      </c>
      <c r="H130" s="21">
        <v>0</v>
      </c>
      <c r="I130" s="6">
        <f>FLOOR(G130,0.00001)*D130</f>
        <v>0</v>
      </c>
    </row>
    <row r="131" spans="1:9" ht="13.5">
      <c r="A131" s="5"/>
      <c r="B131" s="18"/>
      <c r="C131" s="28" t="s">
        <v>24</v>
      </c>
      <c r="D131" s="29"/>
      <c r="E131" s="25"/>
      <c r="F131" s="23"/>
      <c r="G131" s="23"/>
      <c r="H131" s="21"/>
      <c r="I131" s="6"/>
    </row>
    <row r="132" spans="1:9" ht="13.5">
      <c r="A132" s="5"/>
      <c r="B132" s="18"/>
      <c r="C132" s="26"/>
      <c r="D132" s="29"/>
      <c r="E132" s="25"/>
      <c r="F132" s="23"/>
      <c r="G132" s="23"/>
      <c r="H132" s="21"/>
      <c r="I132" s="6"/>
    </row>
    <row r="133" spans="1:9" ht="13.5">
      <c r="A133" s="5">
        <v>38</v>
      </c>
      <c r="B133" s="18" t="s">
        <v>35</v>
      </c>
      <c r="C133" s="26">
        <v>61302</v>
      </c>
      <c r="D133" s="29">
        <f>SUM(D134)</f>
        <v>0</v>
      </c>
      <c r="E133" s="25">
        <f>(D133*100)/C133</f>
        <v>0</v>
      </c>
      <c r="F133" s="23">
        <v>0.576</v>
      </c>
      <c r="G133" s="21">
        <v>0</v>
      </c>
      <c r="H133" s="21">
        <v>0</v>
      </c>
      <c r="I133" s="6">
        <f>FLOOR(G133,0.00001)*D133</f>
        <v>0</v>
      </c>
    </row>
    <row r="134" spans="1:9" ht="13.5">
      <c r="A134" s="5"/>
      <c r="B134" s="18"/>
      <c r="C134" s="28" t="s">
        <v>24</v>
      </c>
      <c r="D134" s="29"/>
      <c r="E134" s="25"/>
      <c r="F134" s="23"/>
      <c r="G134" s="23"/>
      <c r="H134" s="21"/>
      <c r="I134" s="6"/>
    </row>
    <row r="135" spans="1:9" ht="13.5">
      <c r="A135" s="5"/>
      <c r="B135" s="18"/>
      <c r="C135" s="26"/>
      <c r="D135" s="29"/>
      <c r="E135" s="25"/>
      <c r="F135" s="23"/>
      <c r="G135" s="23"/>
      <c r="H135" s="21"/>
      <c r="I135" s="6"/>
    </row>
    <row r="136" spans="1:9" ht="13.5">
      <c r="A136" s="5">
        <v>39</v>
      </c>
      <c r="B136" s="18" t="s">
        <v>35</v>
      </c>
      <c r="C136" s="26">
        <v>13222</v>
      </c>
      <c r="D136" s="29">
        <f>SUM(D137)</f>
        <v>0</v>
      </c>
      <c r="E136" s="25">
        <f>(D136*100)/C136</f>
        <v>0</v>
      </c>
      <c r="F136" s="23">
        <v>0.768</v>
      </c>
      <c r="G136" s="21">
        <v>0</v>
      </c>
      <c r="H136" s="21">
        <v>0</v>
      </c>
      <c r="I136" s="6">
        <f>FLOOR(G136,0.00001)*D136</f>
        <v>0</v>
      </c>
    </row>
    <row r="137" spans="1:9" ht="13.5">
      <c r="A137" s="5"/>
      <c r="B137" s="18"/>
      <c r="C137" s="28" t="s">
        <v>24</v>
      </c>
      <c r="D137" s="29"/>
      <c r="E137" s="25"/>
      <c r="F137" s="23"/>
      <c r="G137" s="23"/>
      <c r="H137" s="21"/>
      <c r="I137" s="6"/>
    </row>
    <row r="138" spans="1:9" ht="13.5">
      <c r="A138" s="5"/>
      <c r="B138" s="18"/>
      <c r="C138" s="26"/>
      <c r="D138" s="29"/>
      <c r="E138" s="25"/>
      <c r="F138" s="23"/>
      <c r="G138" s="23"/>
      <c r="H138" s="21"/>
      <c r="I138" s="6"/>
    </row>
    <row r="139" spans="1:9" ht="13.5">
      <c r="A139" s="5">
        <v>40</v>
      </c>
      <c r="B139" s="18" t="s">
        <v>35</v>
      </c>
      <c r="C139" s="26">
        <v>21636</v>
      </c>
      <c r="D139" s="29">
        <f>SUM(D140)</f>
        <v>0</v>
      </c>
      <c r="E139" s="25">
        <f>(D139*100)/C139</f>
        <v>0</v>
      </c>
      <c r="F139" s="23">
        <v>0.576</v>
      </c>
      <c r="G139" s="21">
        <v>0</v>
      </c>
      <c r="H139" s="21">
        <v>0</v>
      </c>
      <c r="I139" s="6">
        <f>FLOOR(G139,0.00001)*D139</f>
        <v>0</v>
      </c>
    </row>
    <row r="140" spans="1:9" ht="13.5">
      <c r="A140" s="5"/>
      <c r="B140" s="18"/>
      <c r="C140" s="28" t="s">
        <v>24</v>
      </c>
      <c r="D140" s="29"/>
      <c r="E140" s="25"/>
      <c r="F140" s="23"/>
      <c r="G140" s="23"/>
      <c r="H140" s="21"/>
      <c r="I140" s="6"/>
    </row>
    <row r="141" spans="1:9" ht="13.5">
      <c r="A141" s="5"/>
      <c r="B141" s="18"/>
      <c r="C141" s="26"/>
      <c r="D141" s="29"/>
      <c r="E141" s="25"/>
      <c r="F141" s="23"/>
      <c r="G141" s="23"/>
      <c r="H141" s="21"/>
      <c r="I141" s="6"/>
    </row>
    <row r="142" spans="1:9" ht="13.5">
      <c r="A142" s="5">
        <v>41</v>
      </c>
      <c r="B142" s="18" t="s">
        <v>36</v>
      </c>
      <c r="C142" s="26">
        <v>781252</v>
      </c>
      <c r="D142" s="29">
        <f>SUM(D143:D143)</f>
        <v>0</v>
      </c>
      <c r="E142" s="25">
        <f>(D142*100)/C142</f>
        <v>0</v>
      </c>
      <c r="F142" s="23">
        <v>0.768</v>
      </c>
      <c r="G142" s="21">
        <v>0</v>
      </c>
      <c r="H142" s="21">
        <v>0</v>
      </c>
      <c r="I142" s="6">
        <f>FLOOR(G142,0.00001)*D142</f>
        <v>0</v>
      </c>
    </row>
    <row r="143" spans="1:9" ht="13.5">
      <c r="A143" s="5"/>
      <c r="B143" s="18"/>
      <c r="C143" s="28" t="s">
        <v>24</v>
      </c>
      <c r="D143" s="29"/>
      <c r="E143" s="25"/>
      <c r="F143" s="23"/>
      <c r="G143" s="23"/>
      <c r="H143" s="21"/>
      <c r="I143" s="6"/>
    </row>
    <row r="144" spans="1:9" ht="13.5">
      <c r="A144" s="5"/>
      <c r="B144" s="18"/>
      <c r="C144" s="26"/>
      <c r="D144" s="29"/>
      <c r="E144" s="25"/>
      <c r="F144" s="23"/>
      <c r="G144" s="23"/>
      <c r="H144" s="21"/>
      <c r="I144" s="6"/>
    </row>
    <row r="145" spans="1:9" ht="13.5">
      <c r="A145" s="5">
        <v>42</v>
      </c>
      <c r="B145" s="18" t="s">
        <v>36</v>
      </c>
      <c r="C145" s="26">
        <v>7813</v>
      </c>
      <c r="D145" s="29">
        <f>SUM(D146)</f>
        <v>0</v>
      </c>
      <c r="E145" s="25">
        <f>(D145*100)/C145</f>
        <v>0</v>
      </c>
      <c r="F145" s="23">
        <v>0.672</v>
      </c>
      <c r="G145" s="21">
        <v>0</v>
      </c>
      <c r="H145" s="21">
        <v>0</v>
      </c>
      <c r="I145" s="6">
        <f>FLOOR(G145,0.00001)*D145</f>
        <v>0</v>
      </c>
    </row>
    <row r="146" spans="1:9" ht="13.5">
      <c r="A146" s="5"/>
      <c r="B146" s="18"/>
      <c r="C146" s="28" t="s">
        <v>24</v>
      </c>
      <c r="D146" s="29"/>
      <c r="E146" s="25"/>
      <c r="F146" s="23"/>
      <c r="G146" s="23"/>
      <c r="H146" s="21"/>
      <c r="I146" s="6"/>
    </row>
    <row r="147" spans="1:9" ht="13.5">
      <c r="A147" s="5"/>
      <c r="B147" s="18"/>
      <c r="C147" s="26"/>
      <c r="D147" s="29"/>
      <c r="E147" s="25"/>
      <c r="F147" s="23"/>
      <c r="G147" s="23"/>
      <c r="H147" s="21"/>
      <c r="I147" s="6"/>
    </row>
    <row r="148" spans="1:9" ht="13.5">
      <c r="A148" s="5">
        <v>43</v>
      </c>
      <c r="B148" s="18" t="s">
        <v>37</v>
      </c>
      <c r="C148" s="26">
        <v>144996</v>
      </c>
      <c r="D148" s="29">
        <f>SUM(D149)</f>
        <v>0</v>
      </c>
      <c r="E148" s="25">
        <f>(D148*100)/C148</f>
        <v>0</v>
      </c>
      <c r="F148" s="23">
        <v>0.576</v>
      </c>
      <c r="G148" s="21">
        <v>0</v>
      </c>
      <c r="H148" s="21">
        <v>0</v>
      </c>
      <c r="I148" s="6">
        <f>FLOOR(G148,0.00001)*D148</f>
        <v>0</v>
      </c>
    </row>
    <row r="149" spans="1:9" ht="13.5">
      <c r="A149" s="5"/>
      <c r="B149" s="18"/>
      <c r="C149" s="28" t="s">
        <v>24</v>
      </c>
      <c r="D149" s="29"/>
      <c r="E149" s="25"/>
      <c r="F149" s="23"/>
      <c r="G149" s="23"/>
      <c r="H149" s="21"/>
      <c r="I149" s="6"/>
    </row>
    <row r="150" spans="1:9" ht="13.5">
      <c r="A150" s="5"/>
      <c r="B150" s="18"/>
      <c r="C150" s="26"/>
      <c r="D150" s="29"/>
      <c r="E150" s="25"/>
      <c r="F150" s="23"/>
      <c r="G150" s="23"/>
      <c r="H150" s="21"/>
      <c r="I150" s="6"/>
    </row>
    <row r="151" spans="1:9" ht="13.5">
      <c r="A151" s="5">
        <v>44</v>
      </c>
      <c r="B151" s="18" t="s">
        <v>61</v>
      </c>
      <c r="C151" s="26">
        <v>247514</v>
      </c>
      <c r="D151" s="29">
        <f>SUM(D152)</f>
        <v>85000</v>
      </c>
      <c r="E151" s="25">
        <f>(D151*100)/C151</f>
        <v>34.34149179440355</v>
      </c>
      <c r="F151" s="23">
        <v>0.768</v>
      </c>
      <c r="G151" s="23">
        <v>0.768</v>
      </c>
      <c r="H151" s="21">
        <f>(G151*100)/F151-100</f>
        <v>0</v>
      </c>
      <c r="I151" s="6">
        <f>FLOOR(G151,0.00001)*D151</f>
        <v>65280</v>
      </c>
    </row>
    <row r="152" spans="1:9" ht="13.5">
      <c r="A152" s="5"/>
      <c r="B152" s="18"/>
      <c r="C152" s="28" t="s">
        <v>19</v>
      </c>
      <c r="D152" s="29">
        <v>85000</v>
      </c>
      <c r="E152" s="25"/>
      <c r="F152" s="23"/>
      <c r="G152" s="23"/>
      <c r="H152" s="21"/>
      <c r="I152" s="6"/>
    </row>
    <row r="153" spans="1:9" ht="13.5">
      <c r="A153" s="5"/>
      <c r="B153" s="18"/>
      <c r="C153" s="26"/>
      <c r="D153" s="29"/>
      <c r="E153" s="25"/>
      <c r="F153" s="23"/>
      <c r="G153" s="23"/>
      <c r="H153" s="21"/>
      <c r="I153" s="6"/>
    </row>
    <row r="154" spans="1:9" ht="13.5">
      <c r="A154" s="5">
        <v>45</v>
      </c>
      <c r="B154" s="18" t="s">
        <v>61</v>
      </c>
      <c r="C154" s="26">
        <v>540429</v>
      </c>
      <c r="D154" s="29">
        <f>SUM(D155)</f>
        <v>0</v>
      </c>
      <c r="E154" s="25">
        <f>(D154*100)/C154</f>
        <v>0</v>
      </c>
      <c r="F154" s="23">
        <v>0.672</v>
      </c>
      <c r="G154" s="21">
        <v>0</v>
      </c>
      <c r="H154" s="21">
        <v>0</v>
      </c>
      <c r="I154" s="6">
        <f>FLOOR(G154,0.00001)*D154</f>
        <v>0</v>
      </c>
    </row>
    <row r="155" spans="1:9" ht="13.5">
      <c r="A155" s="5"/>
      <c r="B155" s="18"/>
      <c r="C155" s="28" t="s">
        <v>24</v>
      </c>
      <c r="D155" s="29"/>
      <c r="E155" s="25"/>
      <c r="F155" s="23"/>
      <c r="G155" s="23"/>
      <c r="H155" s="21"/>
      <c r="I155" s="6"/>
    </row>
    <row r="156" spans="1:9" ht="13.5">
      <c r="A156" s="5"/>
      <c r="B156" s="18"/>
      <c r="C156" s="26"/>
      <c r="D156" s="29"/>
      <c r="E156" s="25"/>
      <c r="F156" s="23"/>
      <c r="G156" s="23"/>
      <c r="H156" s="21"/>
      <c r="I156" s="6"/>
    </row>
    <row r="157" spans="1:9" ht="13.5">
      <c r="A157" s="5">
        <v>46</v>
      </c>
      <c r="B157" s="18" t="s">
        <v>25</v>
      </c>
      <c r="C157" s="26">
        <v>971096</v>
      </c>
      <c r="D157" s="29">
        <f>SUM(D158)</f>
        <v>0</v>
      </c>
      <c r="E157" s="25">
        <f>(D157*100)/C157</f>
        <v>0</v>
      </c>
      <c r="F157" s="23">
        <v>0.672</v>
      </c>
      <c r="G157" s="21">
        <v>0</v>
      </c>
      <c r="H157" s="21">
        <v>0</v>
      </c>
      <c r="I157" s="6">
        <f>FLOOR(G157,0.00001)*D157</f>
        <v>0</v>
      </c>
    </row>
    <row r="158" spans="1:9" ht="13.5">
      <c r="A158" s="5"/>
      <c r="B158" s="18"/>
      <c r="C158" s="28" t="s">
        <v>24</v>
      </c>
      <c r="D158" s="29"/>
      <c r="E158" s="25"/>
      <c r="F158" s="23"/>
      <c r="G158" s="23"/>
      <c r="H158" s="21"/>
      <c r="I158" s="6"/>
    </row>
    <row r="159" spans="1:9" ht="13.5">
      <c r="A159" s="5"/>
      <c r="B159" s="18"/>
      <c r="C159" s="26"/>
      <c r="D159" s="29"/>
      <c r="E159" s="25"/>
      <c r="F159" s="23"/>
      <c r="G159" s="23"/>
      <c r="H159" s="21"/>
      <c r="I159" s="6"/>
    </row>
    <row r="160" spans="1:9" ht="13.5">
      <c r="A160" s="5">
        <v>47</v>
      </c>
      <c r="B160" s="18" t="s">
        <v>26</v>
      </c>
      <c r="C160" s="26">
        <v>72115.2</v>
      </c>
      <c r="D160" s="29">
        <f>SUM(D161)</f>
        <v>0</v>
      </c>
      <c r="E160" s="25">
        <f>(D160*100)/C160</f>
        <v>0</v>
      </c>
      <c r="F160" s="23">
        <v>0.768</v>
      </c>
      <c r="G160" s="21">
        <v>0</v>
      </c>
      <c r="H160" s="21">
        <v>0</v>
      </c>
      <c r="I160" s="6">
        <f>FLOOR(G160,0.00001)*D160</f>
        <v>0</v>
      </c>
    </row>
    <row r="161" spans="1:9" ht="13.5">
      <c r="A161" s="5"/>
      <c r="B161" s="18"/>
      <c r="C161" s="28" t="s">
        <v>24</v>
      </c>
      <c r="D161" s="29"/>
      <c r="E161" s="25"/>
      <c r="F161" s="23"/>
      <c r="G161" s="23"/>
      <c r="H161" s="21"/>
      <c r="I161" s="6"/>
    </row>
    <row r="162" spans="1:9" ht="13.5">
      <c r="A162" s="5"/>
      <c r="B162" s="18"/>
      <c r="C162" s="26"/>
      <c r="D162" s="29"/>
      <c r="E162" s="25"/>
      <c r="F162" s="23"/>
      <c r="G162" s="23"/>
      <c r="H162" s="21"/>
      <c r="I162" s="6"/>
    </row>
    <row r="163" spans="1:9" ht="13.5">
      <c r="A163" s="5">
        <v>48</v>
      </c>
      <c r="B163" s="18" t="s">
        <v>38</v>
      </c>
      <c r="C163" s="26">
        <v>45516</v>
      </c>
      <c r="D163" s="29">
        <f>SUM(D164)</f>
        <v>0</v>
      </c>
      <c r="E163" s="25">
        <f>(D163*100)/C163</f>
        <v>0</v>
      </c>
      <c r="F163" s="23">
        <v>0.672</v>
      </c>
      <c r="G163" s="21">
        <v>0</v>
      </c>
      <c r="H163" s="21">
        <v>0</v>
      </c>
      <c r="I163" s="6">
        <f>FLOOR(G163,0.00001)*D163</f>
        <v>0</v>
      </c>
    </row>
    <row r="164" spans="1:9" ht="13.5">
      <c r="A164" s="5"/>
      <c r="B164" s="18"/>
      <c r="C164" s="28" t="s">
        <v>24</v>
      </c>
      <c r="D164" s="29"/>
      <c r="E164" s="25"/>
      <c r="F164" s="23"/>
      <c r="G164" s="23"/>
      <c r="H164" s="21"/>
      <c r="I164" s="6"/>
    </row>
    <row r="165" spans="1:9" ht="13.5">
      <c r="A165" s="5"/>
      <c r="B165" s="18"/>
      <c r="C165" s="26"/>
      <c r="D165" s="29"/>
      <c r="E165" s="25"/>
      <c r="F165" s="23"/>
      <c r="G165" s="23"/>
      <c r="H165" s="21"/>
      <c r="I165" s="6"/>
    </row>
    <row r="166" spans="1:9" ht="13.5">
      <c r="A166" s="5">
        <v>49</v>
      </c>
      <c r="B166" s="18" t="s">
        <v>39</v>
      </c>
      <c r="C166" s="26">
        <v>420750.2</v>
      </c>
      <c r="D166" s="29">
        <f>SUM(D167)</f>
        <v>0</v>
      </c>
      <c r="E166" s="25">
        <f>(D166*100)/C166</f>
        <v>0</v>
      </c>
      <c r="F166" s="23">
        <v>0.768</v>
      </c>
      <c r="G166" s="21">
        <v>0</v>
      </c>
      <c r="H166" s="21">
        <v>0</v>
      </c>
      <c r="I166" s="6">
        <f>FLOOR(G166,0.00001)*D166</f>
        <v>0</v>
      </c>
    </row>
    <row r="167" spans="1:9" ht="13.5">
      <c r="A167" s="5"/>
      <c r="B167" s="18"/>
      <c r="C167" s="28" t="s">
        <v>24</v>
      </c>
      <c r="D167" s="29"/>
      <c r="E167" s="25"/>
      <c r="F167" s="23"/>
      <c r="G167" s="23"/>
      <c r="H167" s="21"/>
      <c r="I167" s="6"/>
    </row>
    <row r="168" spans="1:9" ht="13.5">
      <c r="A168" s="5"/>
      <c r="B168" s="18"/>
      <c r="C168" s="26"/>
      <c r="D168" s="29"/>
      <c r="E168" s="25"/>
      <c r="F168" s="23"/>
      <c r="G168" s="23"/>
      <c r="H168" s="21"/>
      <c r="I168" s="6"/>
    </row>
    <row r="169" spans="1:9" ht="13.5">
      <c r="A169" s="5">
        <v>50</v>
      </c>
      <c r="B169" s="18" t="s">
        <v>40</v>
      </c>
      <c r="C169" s="26">
        <v>426982</v>
      </c>
      <c r="D169" s="29">
        <f>SUM(D170:D170)</f>
        <v>0</v>
      </c>
      <c r="E169" s="25">
        <f>(D169*100)/C169</f>
        <v>0</v>
      </c>
      <c r="F169" s="23">
        <v>0.576</v>
      </c>
      <c r="G169" s="21">
        <v>0</v>
      </c>
      <c r="H169" s="21">
        <v>0</v>
      </c>
      <c r="I169" s="6">
        <f>FLOOR(G169,0.00001)*D169</f>
        <v>0</v>
      </c>
    </row>
    <row r="170" spans="1:9" ht="13.5">
      <c r="A170" s="5"/>
      <c r="B170" s="18"/>
      <c r="C170" s="28" t="s">
        <v>24</v>
      </c>
      <c r="D170" s="29"/>
      <c r="E170" s="25"/>
      <c r="F170" s="23"/>
      <c r="G170" s="23"/>
      <c r="H170" s="21"/>
      <c r="I170" s="6"/>
    </row>
    <row r="171" spans="1:9" ht="13.5">
      <c r="A171" s="5"/>
      <c r="B171" s="18"/>
      <c r="C171" s="26"/>
      <c r="D171" s="29"/>
      <c r="E171" s="25"/>
      <c r="F171" s="23"/>
      <c r="G171" s="23"/>
      <c r="H171" s="21"/>
      <c r="I171" s="6"/>
    </row>
    <row r="172" spans="1:9" ht="13.5">
      <c r="A172" s="5">
        <v>51</v>
      </c>
      <c r="B172" s="18" t="s">
        <v>41</v>
      </c>
      <c r="C172" s="26">
        <v>317227.9</v>
      </c>
      <c r="D172" s="29">
        <f>SUM(D173)</f>
        <v>0</v>
      </c>
      <c r="E172" s="25">
        <f>(D172*100)/C172</f>
        <v>0</v>
      </c>
      <c r="F172" s="23">
        <v>0.672</v>
      </c>
      <c r="G172" s="21">
        <v>0</v>
      </c>
      <c r="H172" s="21">
        <v>0</v>
      </c>
      <c r="I172" s="6">
        <f>FLOOR(G172,0.00001)*D172</f>
        <v>0</v>
      </c>
    </row>
    <row r="173" spans="1:9" ht="13.5">
      <c r="A173" s="5"/>
      <c r="B173" s="18"/>
      <c r="C173" s="28" t="s">
        <v>24</v>
      </c>
      <c r="D173" s="29"/>
      <c r="E173" s="25"/>
      <c r="F173" s="23"/>
      <c r="G173" s="23"/>
      <c r="H173" s="21"/>
      <c r="I173" s="6"/>
    </row>
    <row r="174" spans="1:9" ht="13.5">
      <c r="A174" s="5"/>
      <c r="B174" s="18"/>
      <c r="C174" s="26"/>
      <c r="D174" s="29"/>
      <c r="E174" s="25"/>
      <c r="F174" s="23"/>
      <c r="G174" s="23"/>
      <c r="H174" s="21"/>
      <c r="I174" s="6"/>
    </row>
    <row r="175" spans="1:9" ht="13.5">
      <c r="A175" s="5">
        <v>52</v>
      </c>
      <c r="B175" s="18" t="s">
        <v>41</v>
      </c>
      <c r="C175" s="26">
        <v>107922.9</v>
      </c>
      <c r="D175" s="29">
        <f>SUM(D176:D176)</f>
        <v>0</v>
      </c>
      <c r="E175" s="25">
        <f>(D175*100)/C175</f>
        <v>0</v>
      </c>
      <c r="F175" s="23">
        <v>0.576</v>
      </c>
      <c r="G175" s="21">
        <v>0</v>
      </c>
      <c r="H175" s="21">
        <v>0</v>
      </c>
      <c r="I175" s="6">
        <f>FLOOR(G175,0.00001)*D175</f>
        <v>0</v>
      </c>
    </row>
    <row r="176" spans="1:9" ht="13.5">
      <c r="A176" s="5"/>
      <c r="B176" s="18"/>
      <c r="C176" s="28" t="s">
        <v>24</v>
      </c>
      <c r="D176" s="29"/>
      <c r="E176" s="25"/>
      <c r="F176" s="23"/>
      <c r="G176" s="23"/>
      <c r="H176" s="21"/>
      <c r="I176" s="6"/>
    </row>
    <row r="177" spans="1:9" ht="13.5">
      <c r="A177" s="5"/>
      <c r="B177" s="18"/>
      <c r="C177" s="26"/>
      <c r="D177" s="29"/>
      <c r="E177" s="25"/>
      <c r="F177" s="23"/>
      <c r="G177" s="23"/>
      <c r="H177" s="21"/>
      <c r="I177" s="6"/>
    </row>
    <row r="178" spans="1:9" ht="13.5">
      <c r="A178" s="5">
        <v>53</v>
      </c>
      <c r="B178" s="18" t="s">
        <v>41</v>
      </c>
      <c r="C178" s="26">
        <v>761056</v>
      </c>
      <c r="D178" s="29">
        <f>SUM(D179:D180)</f>
        <v>0</v>
      </c>
      <c r="E178" s="25">
        <f>(D178*100)/C178</f>
        <v>0</v>
      </c>
      <c r="F178" s="23">
        <v>0.672</v>
      </c>
      <c r="G178" s="21">
        <v>0</v>
      </c>
      <c r="H178" s="21">
        <v>0</v>
      </c>
      <c r="I178" s="6">
        <f>FLOOR(G178,0.00001)*D178</f>
        <v>0</v>
      </c>
    </row>
    <row r="179" spans="1:9" ht="13.5">
      <c r="A179" s="5"/>
      <c r="B179" s="18"/>
      <c r="C179" s="28" t="s">
        <v>24</v>
      </c>
      <c r="D179" s="29"/>
      <c r="E179" s="25"/>
      <c r="F179" s="23"/>
      <c r="G179" s="23"/>
      <c r="H179" s="21"/>
      <c r="I179" s="6"/>
    </row>
    <row r="180" spans="1:9" ht="13.5">
      <c r="A180" s="5"/>
      <c r="B180" s="18"/>
      <c r="C180" s="26"/>
      <c r="D180" s="29"/>
      <c r="E180" s="25"/>
      <c r="F180" s="23"/>
      <c r="G180" s="23"/>
      <c r="H180" s="21"/>
      <c r="I180" s="6"/>
    </row>
    <row r="181" spans="1:9" ht="13.5">
      <c r="A181" s="5">
        <v>54</v>
      </c>
      <c r="B181" s="18" t="s">
        <v>41</v>
      </c>
      <c r="C181" s="26">
        <v>133220</v>
      </c>
      <c r="D181" s="29">
        <f>SUM(D182:D182)</f>
        <v>0</v>
      </c>
      <c r="E181" s="25">
        <f>(D181*100)/C181</f>
        <v>0</v>
      </c>
      <c r="F181" s="23">
        <v>0.672</v>
      </c>
      <c r="G181" s="21">
        <v>0</v>
      </c>
      <c r="H181" s="21">
        <v>0</v>
      </c>
      <c r="I181" s="6">
        <f>FLOOR(G181,0.00001)*D181</f>
        <v>0</v>
      </c>
    </row>
    <row r="182" spans="1:9" ht="13.5">
      <c r="A182" s="5"/>
      <c r="B182" s="18"/>
      <c r="C182" s="28" t="s">
        <v>24</v>
      </c>
      <c r="D182" s="29"/>
      <c r="E182" s="25"/>
      <c r="F182" s="23"/>
      <c r="G182" s="23"/>
      <c r="H182" s="21"/>
      <c r="I182" s="6"/>
    </row>
    <row r="183" spans="1:9" ht="13.5">
      <c r="A183" s="5"/>
      <c r="B183" s="18"/>
      <c r="C183" s="26"/>
      <c r="D183" s="29"/>
      <c r="E183" s="25"/>
      <c r="F183" s="23"/>
      <c r="G183" s="23"/>
      <c r="H183" s="21"/>
      <c r="I183" s="6"/>
    </row>
    <row r="184" spans="1:9" ht="13.5">
      <c r="A184" s="5">
        <v>55</v>
      </c>
      <c r="B184" s="18" t="s">
        <v>62</v>
      </c>
      <c r="C184" s="26">
        <v>281989</v>
      </c>
      <c r="D184" s="29">
        <f>SUM(D185)</f>
        <v>0</v>
      </c>
      <c r="E184" s="25">
        <f>(D184*100)/C184</f>
        <v>0</v>
      </c>
      <c r="F184" s="23">
        <v>0.768</v>
      </c>
      <c r="G184" s="21">
        <v>0</v>
      </c>
      <c r="H184" s="21">
        <v>0</v>
      </c>
      <c r="I184" s="6">
        <f>FLOOR(G184,0.00001)*D184</f>
        <v>0</v>
      </c>
    </row>
    <row r="185" spans="1:9" ht="13.5">
      <c r="A185" s="5"/>
      <c r="B185" s="18"/>
      <c r="C185" s="28" t="s">
        <v>49</v>
      </c>
      <c r="D185" s="29"/>
      <c r="E185" s="25"/>
      <c r="F185" s="23"/>
      <c r="G185" s="23"/>
      <c r="H185" s="21"/>
      <c r="I185" s="6"/>
    </row>
    <row r="186" spans="1:9" ht="13.5">
      <c r="A186" s="5"/>
      <c r="B186" s="18"/>
      <c r="C186" s="26"/>
      <c r="D186" s="29"/>
      <c r="E186" s="25"/>
      <c r="F186" s="23"/>
      <c r="G186" s="23"/>
      <c r="H186" s="21"/>
      <c r="I186" s="6"/>
    </row>
    <row r="187" spans="1:9" ht="13.5">
      <c r="A187" s="5">
        <v>56</v>
      </c>
      <c r="B187" s="18" t="s">
        <v>62</v>
      </c>
      <c r="C187" s="26">
        <v>213292</v>
      </c>
      <c r="D187" s="29">
        <f>SUM(D188)</f>
        <v>0</v>
      </c>
      <c r="E187" s="25">
        <f>(D187*100)/C187</f>
        <v>0</v>
      </c>
      <c r="F187" s="23">
        <v>0.768</v>
      </c>
      <c r="G187" s="21">
        <v>0</v>
      </c>
      <c r="H187" s="21">
        <v>0</v>
      </c>
      <c r="I187" s="6">
        <f>FLOOR(G187,0.00001)*D187</f>
        <v>0</v>
      </c>
    </row>
    <row r="188" spans="1:9" ht="13.5">
      <c r="A188" s="5"/>
      <c r="B188" s="18"/>
      <c r="C188" s="28" t="s">
        <v>49</v>
      </c>
      <c r="D188" s="29"/>
      <c r="E188" s="25"/>
      <c r="F188" s="23"/>
      <c r="G188" s="23"/>
      <c r="H188" s="21"/>
      <c r="I188" s="6"/>
    </row>
    <row r="189" spans="1:9" ht="13.5">
      <c r="A189" s="5"/>
      <c r="B189" s="18"/>
      <c r="C189" s="26"/>
      <c r="D189" s="29"/>
      <c r="E189" s="25"/>
      <c r="F189" s="23"/>
      <c r="G189" s="23"/>
      <c r="H189" s="21"/>
      <c r="I189" s="6"/>
    </row>
    <row r="190" spans="1:9" ht="13.5">
      <c r="A190" s="5">
        <v>57</v>
      </c>
      <c r="B190" s="18" t="s">
        <v>62</v>
      </c>
      <c r="C190" s="26">
        <v>483903.9</v>
      </c>
      <c r="D190" s="29">
        <f>SUM(D191)</f>
        <v>0</v>
      </c>
      <c r="E190" s="25">
        <f>(D190*100)/C190</f>
        <v>0</v>
      </c>
      <c r="F190" s="23">
        <v>0.768</v>
      </c>
      <c r="G190" s="21">
        <v>0</v>
      </c>
      <c r="H190" s="21">
        <v>0</v>
      </c>
      <c r="I190" s="6">
        <f>FLOOR(G190,0.00001)*D190</f>
        <v>0</v>
      </c>
    </row>
    <row r="191" spans="1:9" ht="13.5">
      <c r="A191" s="5"/>
      <c r="B191" s="18"/>
      <c r="C191" s="28" t="s">
        <v>24</v>
      </c>
      <c r="D191" s="29"/>
      <c r="E191" s="25"/>
      <c r="F191" s="23"/>
      <c r="G191" s="23"/>
      <c r="H191" s="21"/>
      <c r="I191" s="6"/>
    </row>
    <row r="192" spans="1:9" ht="13.5">
      <c r="A192" s="5"/>
      <c r="B192" s="18"/>
      <c r="C192" s="26"/>
      <c r="D192" s="29"/>
      <c r="E192" s="25"/>
      <c r="F192" s="23"/>
      <c r="G192" s="23"/>
      <c r="H192" s="21"/>
      <c r="I192" s="6"/>
    </row>
    <row r="193" spans="1:9" ht="13.5">
      <c r="A193" s="5">
        <v>58</v>
      </c>
      <c r="B193" s="18" t="s">
        <v>62</v>
      </c>
      <c r="C193" s="26">
        <v>1197995</v>
      </c>
      <c r="D193" s="29">
        <f>SUM(D194)</f>
        <v>0</v>
      </c>
      <c r="E193" s="25">
        <f>(D193*100)/C193</f>
        <v>0</v>
      </c>
      <c r="F193" s="23">
        <v>0.672</v>
      </c>
      <c r="G193" s="21">
        <v>0</v>
      </c>
      <c r="H193" s="21">
        <v>0</v>
      </c>
      <c r="I193" s="6">
        <f>FLOOR(G193,0.00001)*D193</f>
        <v>0</v>
      </c>
    </row>
    <row r="194" spans="1:9" ht="13.5">
      <c r="A194" s="5"/>
      <c r="B194" s="18"/>
      <c r="C194" s="28" t="s">
        <v>24</v>
      </c>
      <c r="D194" s="26"/>
      <c r="E194" s="25"/>
      <c r="F194" s="23"/>
      <c r="G194" s="23"/>
      <c r="H194" s="21"/>
      <c r="I194" s="6"/>
    </row>
    <row r="195" spans="1:9" ht="13.5">
      <c r="A195" s="5"/>
      <c r="B195" s="18"/>
      <c r="C195" s="28"/>
      <c r="D195" s="29"/>
      <c r="E195" s="25"/>
      <c r="F195" s="23"/>
      <c r="G195" s="23"/>
      <c r="H195" s="21"/>
      <c r="I195" s="6"/>
    </row>
    <row r="196" spans="1:9" ht="13.5">
      <c r="A196" s="5">
        <v>59</v>
      </c>
      <c r="B196" s="18" t="s">
        <v>62</v>
      </c>
      <c r="C196" s="26">
        <v>4704299.4</v>
      </c>
      <c r="D196" s="29">
        <f>SUM(D197)</f>
        <v>0</v>
      </c>
      <c r="E196" s="25">
        <f>(D196*100)/C196</f>
        <v>0</v>
      </c>
      <c r="F196" s="23">
        <v>0.576</v>
      </c>
      <c r="G196" s="21">
        <v>0</v>
      </c>
      <c r="H196" s="21">
        <v>0</v>
      </c>
      <c r="I196" s="6">
        <f>FLOOR(G196,0.00001)*D196</f>
        <v>0</v>
      </c>
    </row>
    <row r="197" spans="1:9" ht="13.5">
      <c r="A197" s="5"/>
      <c r="B197" s="18"/>
      <c r="C197" s="28" t="s">
        <v>24</v>
      </c>
      <c r="D197" s="26"/>
      <c r="E197" s="25"/>
      <c r="F197" s="23"/>
      <c r="G197" s="23"/>
      <c r="H197" s="21"/>
      <c r="I197" s="6"/>
    </row>
    <row r="198" spans="1:9" ht="13.5">
      <c r="A198" s="5"/>
      <c r="B198" s="18"/>
      <c r="C198" s="26"/>
      <c r="D198" s="29"/>
      <c r="E198" s="25"/>
      <c r="F198" s="23"/>
      <c r="G198" s="23"/>
      <c r="H198" s="21"/>
      <c r="I198" s="6"/>
    </row>
    <row r="199" spans="1:9" ht="13.5">
      <c r="A199" s="5">
        <v>60</v>
      </c>
      <c r="B199" s="18" t="s">
        <v>62</v>
      </c>
      <c r="C199" s="26">
        <v>2059242</v>
      </c>
      <c r="D199" s="29">
        <f>SUM(D200)</f>
        <v>198000</v>
      </c>
      <c r="E199" s="25">
        <f>(D199*100)/C199</f>
        <v>9.615188501400029</v>
      </c>
      <c r="F199" s="23">
        <v>0.768</v>
      </c>
      <c r="G199" s="23">
        <v>0.768</v>
      </c>
      <c r="H199" s="21">
        <f>(G199*100)/F199-100</f>
        <v>0</v>
      </c>
      <c r="I199" s="6">
        <f>FLOOR(G199,0.00001)*D199</f>
        <v>152064</v>
      </c>
    </row>
    <row r="200" spans="1:9" ht="13.5">
      <c r="A200" s="5"/>
      <c r="B200" s="18"/>
      <c r="C200" s="28" t="s">
        <v>19</v>
      </c>
      <c r="D200" s="29">
        <v>198000</v>
      </c>
      <c r="E200" s="25"/>
      <c r="F200" s="23"/>
      <c r="G200" s="23"/>
      <c r="H200" s="21"/>
      <c r="I200" s="6"/>
    </row>
    <row r="201" spans="1:9" ht="13.5">
      <c r="A201" s="5"/>
      <c r="B201" s="18"/>
      <c r="C201" s="26"/>
      <c r="D201" s="29"/>
      <c r="E201" s="25"/>
      <c r="F201" s="23"/>
      <c r="G201" s="23"/>
      <c r="H201" s="21"/>
      <c r="I201" s="6"/>
    </row>
    <row r="202" spans="1:9" ht="13.5">
      <c r="A202" s="5">
        <v>61</v>
      </c>
      <c r="B202" s="18" t="s">
        <v>62</v>
      </c>
      <c r="C202" s="26">
        <v>1500798.4</v>
      </c>
      <c r="D202" s="29">
        <f>SUM(D203)</f>
        <v>0</v>
      </c>
      <c r="E202" s="25">
        <f>(D202*100)/C202</f>
        <v>0</v>
      </c>
      <c r="F202" s="23">
        <v>0.768</v>
      </c>
      <c r="G202" s="21">
        <v>0</v>
      </c>
      <c r="H202" s="21">
        <v>0</v>
      </c>
      <c r="I202" s="6">
        <f>FLOOR(G202,0.00001)*D202</f>
        <v>0</v>
      </c>
    </row>
    <row r="203" spans="1:9" ht="13.5">
      <c r="A203" s="5"/>
      <c r="B203" s="18"/>
      <c r="C203" s="28" t="s">
        <v>24</v>
      </c>
      <c r="D203" s="29"/>
      <c r="E203" s="25"/>
      <c r="F203" s="23"/>
      <c r="G203" s="23"/>
      <c r="H203" s="21"/>
      <c r="I203" s="6"/>
    </row>
    <row r="204" spans="1:9" ht="13.5">
      <c r="A204" s="5"/>
      <c r="B204" s="18"/>
      <c r="C204" s="26"/>
      <c r="D204" s="29"/>
      <c r="E204" s="25"/>
      <c r="F204" s="23"/>
      <c r="G204" s="23"/>
      <c r="H204" s="21"/>
      <c r="I204" s="6"/>
    </row>
    <row r="205" spans="1:9" ht="13.5">
      <c r="A205" s="5">
        <v>62</v>
      </c>
      <c r="B205" s="18" t="s">
        <v>62</v>
      </c>
      <c r="C205" s="26">
        <v>180000</v>
      </c>
      <c r="D205" s="29">
        <f>SUM(D206)</f>
        <v>0</v>
      </c>
      <c r="E205" s="25">
        <f>(D205*100)/C205</f>
        <v>0</v>
      </c>
      <c r="F205" s="23">
        <v>0.48</v>
      </c>
      <c r="G205" s="21">
        <v>0</v>
      </c>
      <c r="H205" s="21">
        <v>0</v>
      </c>
      <c r="I205" s="6">
        <f>FLOOR(G205,0.00001)*D205</f>
        <v>0</v>
      </c>
    </row>
    <row r="206" spans="1:9" ht="13.5">
      <c r="A206" s="5"/>
      <c r="B206" s="18"/>
      <c r="C206" s="28" t="s">
        <v>24</v>
      </c>
      <c r="D206" s="29"/>
      <c r="E206" s="25"/>
      <c r="F206" s="23"/>
      <c r="G206" s="23"/>
      <c r="H206" s="21"/>
      <c r="I206" s="6"/>
    </row>
    <row r="207" spans="1:9" ht="13.5">
      <c r="A207" s="5"/>
      <c r="B207" s="18"/>
      <c r="C207" s="26"/>
      <c r="D207" s="29"/>
      <c r="E207" s="25"/>
      <c r="F207" s="23"/>
      <c r="G207" s="23"/>
      <c r="H207" s="21"/>
      <c r="I207" s="6"/>
    </row>
    <row r="208" spans="1:9" ht="13.5">
      <c r="A208" s="5">
        <v>63</v>
      </c>
      <c r="B208" s="18" t="s">
        <v>62</v>
      </c>
      <c r="C208" s="26">
        <v>575959.4</v>
      </c>
      <c r="D208" s="29">
        <f>SUM(D209)</f>
        <v>0</v>
      </c>
      <c r="E208" s="25">
        <f>(D208*100)/C208</f>
        <v>0</v>
      </c>
      <c r="F208" s="23">
        <v>0.672</v>
      </c>
      <c r="G208" s="21">
        <v>0</v>
      </c>
      <c r="H208" s="21">
        <v>0</v>
      </c>
      <c r="I208" s="6">
        <f>FLOOR(G208,0.00001)*D208</f>
        <v>0</v>
      </c>
    </row>
    <row r="209" spans="1:9" ht="13.5">
      <c r="A209" s="5"/>
      <c r="B209" s="18"/>
      <c r="C209" s="28" t="s">
        <v>24</v>
      </c>
      <c r="D209" s="29"/>
      <c r="E209" s="25"/>
      <c r="H209" s="21"/>
      <c r="I209" s="6"/>
    </row>
    <row r="210" spans="1:9" ht="13.5">
      <c r="A210" s="5"/>
      <c r="B210" s="18"/>
      <c r="C210" s="26"/>
      <c r="D210" s="29"/>
      <c r="E210" s="25"/>
      <c r="F210" s="23"/>
      <c r="G210" s="23"/>
      <c r="H210" s="21"/>
      <c r="I210" s="6"/>
    </row>
    <row r="211" spans="1:9" ht="13.5">
      <c r="A211" s="5">
        <v>64</v>
      </c>
      <c r="B211" s="18" t="s">
        <v>62</v>
      </c>
      <c r="C211" s="26">
        <v>171000</v>
      </c>
      <c r="D211" s="29">
        <f>SUM(D212)</f>
        <v>0</v>
      </c>
      <c r="E211" s="25">
        <f>(D211*100)/C211</f>
        <v>0</v>
      </c>
      <c r="F211" s="23">
        <v>0.48</v>
      </c>
      <c r="G211" s="21">
        <v>0</v>
      </c>
      <c r="H211" s="21">
        <v>0</v>
      </c>
      <c r="I211" s="6">
        <f>FLOOR(G211,0.00001)*D211</f>
        <v>0</v>
      </c>
    </row>
    <row r="212" spans="1:9" ht="13.5">
      <c r="A212" s="5"/>
      <c r="B212" s="18"/>
      <c r="C212" s="28" t="s">
        <v>24</v>
      </c>
      <c r="D212" s="29"/>
      <c r="E212" s="25"/>
      <c r="F212" s="23"/>
      <c r="G212" s="23"/>
      <c r="H212" s="21"/>
      <c r="I212" s="6"/>
    </row>
    <row r="213" spans="1:9" ht="13.5">
      <c r="A213" s="5"/>
      <c r="B213" s="18"/>
      <c r="C213" s="26"/>
      <c r="D213" s="29"/>
      <c r="E213" s="25"/>
      <c r="F213" s="23"/>
      <c r="G213" s="23"/>
      <c r="H213" s="21"/>
      <c r="I213" s="6"/>
    </row>
    <row r="214" spans="1:9" ht="13.5">
      <c r="A214" s="5">
        <v>65</v>
      </c>
      <c r="B214" s="18" t="s">
        <v>62</v>
      </c>
      <c r="C214" s="26">
        <v>98050.6</v>
      </c>
      <c r="D214" s="29">
        <f>SUM(D215)</f>
        <v>0</v>
      </c>
      <c r="E214" s="25">
        <f>(D214*100)/C214</f>
        <v>0</v>
      </c>
      <c r="F214" s="23">
        <v>0.768</v>
      </c>
      <c r="G214" s="21">
        <v>0</v>
      </c>
      <c r="H214" s="21">
        <v>0</v>
      </c>
      <c r="I214" s="6">
        <f>FLOOR(G214,0.00001)*D214</f>
        <v>0</v>
      </c>
    </row>
    <row r="215" spans="1:9" ht="13.5">
      <c r="A215" s="5"/>
      <c r="B215" s="18"/>
      <c r="C215" s="28" t="s">
        <v>24</v>
      </c>
      <c r="D215" s="29"/>
      <c r="E215" s="25"/>
      <c r="F215" s="23"/>
      <c r="G215" s="23"/>
      <c r="H215" s="21"/>
      <c r="I215" s="6"/>
    </row>
    <row r="216" spans="1:9" ht="13.5">
      <c r="A216" s="5"/>
      <c r="B216" s="18"/>
      <c r="C216" s="26"/>
      <c r="D216" s="29"/>
      <c r="E216" s="25"/>
      <c r="F216" s="23"/>
      <c r="G216" s="23"/>
      <c r="H216" s="21"/>
      <c r="I216" s="6"/>
    </row>
    <row r="217" spans="1:9" ht="13.5">
      <c r="A217" s="5">
        <v>66</v>
      </c>
      <c r="B217" s="18" t="s">
        <v>62</v>
      </c>
      <c r="C217" s="26">
        <v>688.2</v>
      </c>
      <c r="D217" s="29">
        <f>SUM(D218)</f>
        <v>0</v>
      </c>
      <c r="E217" s="25">
        <f>(D217*100)/C217</f>
        <v>0</v>
      </c>
      <c r="F217" s="23">
        <v>0.576</v>
      </c>
      <c r="G217" s="21">
        <v>0</v>
      </c>
      <c r="H217" s="21">
        <v>0</v>
      </c>
      <c r="I217" s="6">
        <f>FLOOR(G217,0.00001)*D217</f>
        <v>0</v>
      </c>
    </row>
    <row r="218" spans="1:9" ht="13.5">
      <c r="A218" s="5"/>
      <c r="B218" s="18"/>
      <c r="C218" s="28" t="s">
        <v>24</v>
      </c>
      <c r="D218" s="29"/>
      <c r="E218" s="25"/>
      <c r="F218" s="23"/>
      <c r="G218" s="23"/>
      <c r="H218" s="21"/>
      <c r="I218" s="6"/>
    </row>
    <row r="219" spans="1:9" ht="13.5">
      <c r="A219" s="5"/>
      <c r="B219" s="18"/>
      <c r="C219" s="26"/>
      <c r="D219" s="29"/>
      <c r="E219" s="25"/>
      <c r="F219" s="23"/>
      <c r="G219" s="23"/>
      <c r="H219" s="21"/>
      <c r="I219" s="6"/>
    </row>
    <row r="220" spans="1:9" ht="13.5">
      <c r="A220" s="5">
        <v>67</v>
      </c>
      <c r="B220" s="18" t="s">
        <v>62</v>
      </c>
      <c r="C220" s="26">
        <v>49032.8</v>
      </c>
      <c r="D220" s="29">
        <f>SUM(D221)</f>
        <v>0</v>
      </c>
      <c r="E220" s="25">
        <f>(D220*100)/C220</f>
        <v>0</v>
      </c>
      <c r="F220" s="23">
        <v>0.672</v>
      </c>
      <c r="G220" s="21">
        <v>0</v>
      </c>
      <c r="H220" s="21">
        <v>0</v>
      </c>
      <c r="I220" s="6">
        <f>FLOOR(G220,0.00001)*D220</f>
        <v>0</v>
      </c>
    </row>
    <row r="221" spans="1:9" ht="13.5">
      <c r="A221" s="5"/>
      <c r="B221" s="18"/>
      <c r="C221" s="28" t="s">
        <v>24</v>
      </c>
      <c r="D221" s="29"/>
      <c r="E221" s="25"/>
      <c r="F221" s="23"/>
      <c r="G221" s="23"/>
      <c r="H221" s="21"/>
      <c r="I221" s="6"/>
    </row>
    <row r="222" spans="1:9" ht="13.5">
      <c r="A222" s="5"/>
      <c r="B222" s="18"/>
      <c r="C222" s="26"/>
      <c r="D222" s="29"/>
      <c r="E222" s="25"/>
      <c r="F222" s="23"/>
      <c r="G222" s="23"/>
      <c r="H222" s="21"/>
      <c r="I222" s="6"/>
    </row>
    <row r="223" spans="1:9" ht="13.5">
      <c r="A223" s="5">
        <v>68</v>
      </c>
      <c r="B223" s="18" t="s">
        <v>62</v>
      </c>
      <c r="C223" s="26">
        <v>110006.5</v>
      </c>
      <c r="D223" s="29">
        <f>SUM(D224)</f>
        <v>0</v>
      </c>
      <c r="E223" s="25">
        <f>(D223*100)/C223</f>
        <v>0</v>
      </c>
      <c r="F223" s="23">
        <v>0.768</v>
      </c>
      <c r="G223" s="21">
        <v>0</v>
      </c>
      <c r="H223" s="21">
        <v>0</v>
      </c>
      <c r="I223" s="6">
        <f>FLOOR(G223,0.00001)*D223</f>
        <v>0</v>
      </c>
    </row>
    <row r="224" spans="1:9" ht="13.5">
      <c r="A224" s="5"/>
      <c r="B224" s="18"/>
      <c r="C224" s="28" t="s">
        <v>24</v>
      </c>
      <c r="D224" s="29"/>
      <c r="E224" s="25"/>
      <c r="F224" s="23"/>
      <c r="G224" s="23"/>
      <c r="H224" s="21"/>
      <c r="I224" s="6"/>
    </row>
    <row r="225" spans="1:9" ht="13.5">
      <c r="A225" s="5"/>
      <c r="B225" s="18"/>
      <c r="C225" s="26"/>
      <c r="D225" s="29"/>
      <c r="E225" s="25"/>
      <c r="F225" s="23"/>
      <c r="G225" s="23"/>
      <c r="H225" s="21"/>
      <c r="I225" s="6"/>
    </row>
    <row r="226" spans="1:9" ht="13.5">
      <c r="A226" s="5">
        <v>69</v>
      </c>
      <c r="B226" s="18" t="s">
        <v>42</v>
      </c>
      <c r="C226" s="26">
        <v>537287</v>
      </c>
      <c r="D226" s="29">
        <f>SUM(D227)</f>
        <v>0</v>
      </c>
      <c r="E226" s="25">
        <f>(D226*100)/C226</f>
        <v>0</v>
      </c>
      <c r="F226" s="23">
        <v>0.768</v>
      </c>
      <c r="G226" s="21">
        <v>0</v>
      </c>
      <c r="H226" s="21">
        <v>0</v>
      </c>
      <c r="I226" s="6">
        <f>FLOOR(G226,0.00001)*D226</f>
        <v>0</v>
      </c>
    </row>
    <row r="227" spans="1:9" ht="13.5">
      <c r="A227" s="5"/>
      <c r="B227" s="18"/>
      <c r="C227" s="28" t="s">
        <v>24</v>
      </c>
      <c r="D227" s="29"/>
      <c r="E227" s="25"/>
      <c r="F227" s="23"/>
      <c r="G227" s="23"/>
      <c r="H227" s="21"/>
      <c r="I227" s="6"/>
    </row>
    <row r="228" spans="1:9" ht="13.5">
      <c r="A228" s="5"/>
      <c r="B228" s="18"/>
      <c r="C228" s="26"/>
      <c r="D228" s="29"/>
      <c r="E228" s="25"/>
      <c r="F228" s="23"/>
      <c r="G228" s="23"/>
      <c r="H228" s="21"/>
      <c r="I228" s="6"/>
    </row>
    <row r="229" spans="1:9" ht="13.5">
      <c r="A229" s="5">
        <v>70</v>
      </c>
      <c r="B229" s="18" t="s">
        <v>43</v>
      </c>
      <c r="C229" s="26">
        <v>1258514</v>
      </c>
      <c r="D229" s="29">
        <f>SUM(D230)</f>
        <v>0</v>
      </c>
      <c r="E229" s="25">
        <f>(D229*100)/C229</f>
        <v>0</v>
      </c>
      <c r="F229" s="23">
        <v>0.672</v>
      </c>
      <c r="G229" s="21">
        <v>0</v>
      </c>
      <c r="H229" s="21">
        <v>0</v>
      </c>
      <c r="I229" s="6">
        <f>FLOOR(G229,0.00001)*D229</f>
        <v>0</v>
      </c>
    </row>
    <row r="230" spans="1:9" ht="13.5">
      <c r="A230" s="5"/>
      <c r="B230" s="18"/>
      <c r="C230" s="28" t="s">
        <v>24</v>
      </c>
      <c r="D230" s="29"/>
      <c r="E230" s="25"/>
      <c r="F230" s="23"/>
      <c r="G230" s="23"/>
      <c r="H230" s="21"/>
      <c r="I230" s="6"/>
    </row>
    <row r="231" spans="1:9" ht="13.5">
      <c r="A231" s="5"/>
      <c r="B231" s="18"/>
      <c r="C231" s="26"/>
      <c r="D231" s="29"/>
      <c r="E231" s="25"/>
      <c r="F231" s="23"/>
      <c r="G231" s="23"/>
      <c r="H231" s="21"/>
      <c r="I231" s="6"/>
    </row>
    <row r="232" spans="1:9" ht="13.5">
      <c r="A232" s="5">
        <v>71</v>
      </c>
      <c r="B232" s="18" t="s">
        <v>43</v>
      </c>
      <c r="C232" s="26">
        <v>2475213</v>
      </c>
      <c r="D232" s="29">
        <f>SUM(D233)</f>
        <v>0</v>
      </c>
      <c r="E232" s="25">
        <f>(D232*100)/C232</f>
        <v>0</v>
      </c>
      <c r="F232" s="23">
        <v>0.576</v>
      </c>
      <c r="G232" s="21">
        <v>0</v>
      </c>
      <c r="H232" s="21">
        <v>0</v>
      </c>
      <c r="I232" s="6">
        <f>FLOOR(G232,0.00001)*D232</f>
        <v>0</v>
      </c>
    </row>
    <row r="233" spans="1:9" ht="13.5">
      <c r="A233" s="5"/>
      <c r="B233" s="18"/>
      <c r="C233" s="28" t="s">
        <v>24</v>
      </c>
      <c r="D233" s="29"/>
      <c r="E233" s="25"/>
      <c r="F233" s="23"/>
      <c r="G233" s="23"/>
      <c r="H233" s="21"/>
      <c r="I233" s="6"/>
    </row>
    <row r="234" spans="1:9" ht="13.5">
      <c r="A234" s="5"/>
      <c r="B234" s="18"/>
      <c r="C234" s="26"/>
      <c r="D234" s="29"/>
      <c r="E234" s="25"/>
      <c r="F234" s="23"/>
      <c r="G234" s="23"/>
      <c r="H234" s="21"/>
      <c r="I234" s="6"/>
    </row>
    <row r="235" spans="1:9" ht="13.5">
      <c r="A235" s="5">
        <v>72</v>
      </c>
      <c r="B235" s="18" t="s">
        <v>43</v>
      </c>
      <c r="C235" s="26">
        <v>656860</v>
      </c>
      <c r="D235" s="29">
        <f>SUM(D236)</f>
        <v>0</v>
      </c>
      <c r="E235" s="25">
        <f>(D235*100)/C235</f>
        <v>0</v>
      </c>
      <c r="F235" s="23">
        <v>0.672</v>
      </c>
      <c r="G235" s="21">
        <v>0</v>
      </c>
      <c r="H235" s="21">
        <v>0</v>
      </c>
      <c r="I235" s="6">
        <f>FLOOR(G235,0.00001)*D235</f>
        <v>0</v>
      </c>
    </row>
    <row r="236" spans="1:9" ht="13.5">
      <c r="A236" s="5"/>
      <c r="B236" s="18"/>
      <c r="C236" s="28" t="s">
        <v>24</v>
      </c>
      <c r="D236" s="29"/>
      <c r="E236" s="25"/>
      <c r="F236" s="23"/>
      <c r="G236" s="23"/>
      <c r="H236" s="21"/>
      <c r="I236" s="6"/>
    </row>
    <row r="237" spans="1:9" ht="13.5">
      <c r="A237" s="5"/>
      <c r="B237" s="18"/>
      <c r="C237" s="26"/>
      <c r="D237" s="29"/>
      <c r="E237" s="25"/>
      <c r="F237" s="23"/>
      <c r="G237" s="23"/>
      <c r="H237" s="21"/>
      <c r="I237" s="6"/>
    </row>
    <row r="238" spans="1:9" ht="13.5">
      <c r="A238" s="5">
        <v>73</v>
      </c>
      <c r="B238" s="18" t="s">
        <v>43</v>
      </c>
      <c r="C238" s="26">
        <v>3486032</v>
      </c>
      <c r="D238" s="29">
        <f>SUM(D239)</f>
        <v>0</v>
      </c>
      <c r="E238" s="25">
        <f>(D238*100)/C238</f>
        <v>0</v>
      </c>
      <c r="F238" s="23">
        <v>0.576</v>
      </c>
      <c r="G238" s="21">
        <v>0</v>
      </c>
      <c r="H238" s="21">
        <v>0</v>
      </c>
      <c r="I238" s="6">
        <f>FLOOR(G238,0.00001)*D238</f>
        <v>0</v>
      </c>
    </row>
    <row r="239" spans="1:9" ht="13.5">
      <c r="A239" s="5"/>
      <c r="B239" s="18"/>
      <c r="C239" s="28" t="s">
        <v>24</v>
      </c>
      <c r="D239" s="29"/>
      <c r="E239" s="25"/>
      <c r="F239" s="23"/>
      <c r="G239" s="23"/>
      <c r="H239" s="21"/>
      <c r="I239" s="6"/>
    </row>
    <row r="240" spans="1:9" ht="13.5">
      <c r="A240" s="5"/>
      <c r="B240" s="18"/>
      <c r="C240" s="26"/>
      <c r="D240" s="29"/>
      <c r="E240" s="25"/>
      <c r="F240" s="23"/>
      <c r="G240" s="23"/>
      <c r="H240" s="21"/>
      <c r="I240" s="6"/>
    </row>
    <row r="241" spans="1:9" ht="13.5">
      <c r="A241" s="5">
        <v>74</v>
      </c>
      <c r="B241" s="18" t="s">
        <v>44</v>
      </c>
      <c r="C241" s="26">
        <v>650990</v>
      </c>
      <c r="D241" s="29">
        <f>SUM(D242)</f>
        <v>0</v>
      </c>
      <c r="E241" s="25">
        <f>(D241*100)/C241</f>
        <v>0</v>
      </c>
      <c r="F241" s="23">
        <v>0.672</v>
      </c>
      <c r="G241" s="21">
        <v>0</v>
      </c>
      <c r="H241" s="21">
        <v>0</v>
      </c>
      <c r="I241" s="6">
        <f>FLOOR(G241,0.00001)*D241</f>
        <v>0</v>
      </c>
    </row>
    <row r="242" spans="1:9" ht="13.5">
      <c r="A242" s="5"/>
      <c r="B242" s="18"/>
      <c r="C242" s="28" t="s">
        <v>24</v>
      </c>
      <c r="D242" s="29"/>
      <c r="E242" s="25"/>
      <c r="F242" s="23"/>
      <c r="G242" s="23"/>
      <c r="H242" s="21"/>
      <c r="I242" s="6"/>
    </row>
    <row r="243" spans="1:9" ht="13.5">
      <c r="A243" s="5"/>
      <c r="B243" s="18"/>
      <c r="C243" s="26"/>
      <c r="D243" s="29"/>
      <c r="E243" s="25"/>
      <c r="F243" s="23"/>
      <c r="G243" s="23"/>
      <c r="H243" s="21"/>
      <c r="I243" s="6"/>
    </row>
    <row r="244" spans="1:9" ht="13.5">
      <c r="A244" s="5">
        <v>75</v>
      </c>
      <c r="B244" s="18" t="s">
        <v>44</v>
      </c>
      <c r="C244" s="26">
        <v>1041165.7</v>
      </c>
      <c r="D244" s="29">
        <f>SUM(D245:D245)</f>
        <v>0</v>
      </c>
      <c r="E244" s="25">
        <f>(D244*100)/C244</f>
        <v>0</v>
      </c>
      <c r="F244" s="23">
        <v>0.576</v>
      </c>
      <c r="G244" s="21">
        <v>0</v>
      </c>
      <c r="H244" s="21">
        <v>0</v>
      </c>
      <c r="I244" s="6">
        <f>FLOOR(G244,0.00001)*D244</f>
        <v>0</v>
      </c>
    </row>
    <row r="245" spans="1:9" ht="13.5">
      <c r="A245" s="5"/>
      <c r="B245" s="18"/>
      <c r="C245" s="28" t="s">
        <v>24</v>
      </c>
      <c r="D245" s="29"/>
      <c r="E245" s="25"/>
      <c r="F245" s="23"/>
      <c r="G245" s="23"/>
      <c r="H245" s="21"/>
      <c r="I245" s="6"/>
    </row>
    <row r="246" spans="1:9" ht="13.5">
      <c r="A246" s="5"/>
      <c r="B246" s="18"/>
      <c r="C246" s="26"/>
      <c r="D246" s="29"/>
      <c r="E246" s="25"/>
      <c r="F246" s="23"/>
      <c r="G246" s="23"/>
      <c r="H246" s="21"/>
      <c r="I246" s="6"/>
    </row>
    <row r="247" spans="1:9" ht="13.5">
      <c r="A247" s="5">
        <v>76</v>
      </c>
      <c r="B247" s="18" t="s">
        <v>45</v>
      </c>
      <c r="C247" s="26">
        <v>120160</v>
      </c>
      <c r="D247" s="29">
        <f>SUM(D248)</f>
        <v>0</v>
      </c>
      <c r="E247" s="25">
        <f>(D247*100)/C247</f>
        <v>0</v>
      </c>
      <c r="F247" s="23">
        <v>0.768</v>
      </c>
      <c r="G247" s="21">
        <v>0</v>
      </c>
      <c r="H247" s="21">
        <v>0</v>
      </c>
      <c r="I247" s="6">
        <f>FLOOR(G247,0.00001)*D247</f>
        <v>0</v>
      </c>
    </row>
    <row r="248" spans="1:9" ht="13.5">
      <c r="A248" s="5"/>
      <c r="B248" s="18"/>
      <c r="C248" s="28" t="s">
        <v>24</v>
      </c>
      <c r="D248" s="29"/>
      <c r="E248" s="25"/>
      <c r="F248" s="23"/>
      <c r="G248" s="23"/>
      <c r="H248" s="21"/>
      <c r="I248" s="6"/>
    </row>
    <row r="249" spans="1:9" ht="13.5">
      <c r="A249" s="5"/>
      <c r="B249" s="18"/>
      <c r="C249" s="26"/>
      <c r="D249" s="29"/>
      <c r="E249" s="25"/>
      <c r="F249" s="23"/>
      <c r="G249" s="23"/>
      <c r="H249" s="21"/>
      <c r="I249" s="6"/>
    </row>
    <row r="250" spans="1:9" ht="13.5">
      <c r="A250" s="5">
        <v>77</v>
      </c>
      <c r="B250" s="18" t="s">
        <v>45</v>
      </c>
      <c r="C250" s="26">
        <v>9457</v>
      </c>
      <c r="D250" s="29">
        <f>SUM(D251)</f>
        <v>0</v>
      </c>
      <c r="E250" s="25">
        <f>(D250*100)/C250</f>
        <v>0</v>
      </c>
      <c r="F250" s="23">
        <v>0.672</v>
      </c>
      <c r="G250" s="21">
        <v>0</v>
      </c>
      <c r="H250" s="21">
        <v>0</v>
      </c>
      <c r="I250" s="6">
        <f>FLOOR(G250,0.00001)*D250</f>
        <v>0</v>
      </c>
    </row>
    <row r="251" spans="1:9" ht="13.5">
      <c r="A251" s="5"/>
      <c r="B251" s="18"/>
      <c r="C251" s="28" t="s">
        <v>24</v>
      </c>
      <c r="D251" s="29"/>
      <c r="E251" s="25"/>
      <c r="F251" s="23"/>
      <c r="G251" s="23"/>
      <c r="H251" s="21"/>
      <c r="I251" s="6"/>
    </row>
    <row r="252" spans="1:9" ht="13.5">
      <c r="A252" s="5"/>
      <c r="B252" s="18"/>
      <c r="C252" s="26"/>
      <c r="D252" s="29"/>
      <c r="E252" s="25"/>
      <c r="F252" s="23"/>
      <c r="G252" s="23"/>
      <c r="H252" s="21"/>
      <c r="I252" s="6"/>
    </row>
    <row r="253" spans="1:9" ht="13.5">
      <c r="A253" s="5">
        <v>78</v>
      </c>
      <c r="B253" s="18" t="s">
        <v>45</v>
      </c>
      <c r="C253" s="26">
        <v>678775.2</v>
      </c>
      <c r="D253" s="29">
        <f>SUM(D254:D254)</f>
        <v>0</v>
      </c>
      <c r="E253" s="25">
        <f>(D253*100)/C253</f>
        <v>0</v>
      </c>
      <c r="F253" s="23">
        <v>0.576</v>
      </c>
      <c r="G253" s="21">
        <v>0</v>
      </c>
      <c r="H253" s="21">
        <v>0</v>
      </c>
      <c r="I253" s="6">
        <f>FLOOR(G253,0.00001)*D253</f>
        <v>0</v>
      </c>
    </row>
    <row r="254" spans="1:9" ht="13.5">
      <c r="A254" s="5"/>
      <c r="B254" s="18"/>
      <c r="C254" s="28" t="s">
        <v>24</v>
      </c>
      <c r="D254" s="29"/>
      <c r="E254" s="25"/>
      <c r="F254" s="23"/>
      <c r="G254" s="23"/>
      <c r="H254" s="21"/>
      <c r="I254" s="6"/>
    </row>
    <row r="255" spans="1:9" ht="13.5">
      <c r="A255" s="5"/>
      <c r="B255" s="18"/>
      <c r="C255" s="26"/>
      <c r="D255" s="29"/>
      <c r="E255" s="25"/>
      <c r="F255" s="23"/>
      <c r="G255" s="23"/>
      <c r="H255" s="21"/>
      <c r="I255" s="6"/>
    </row>
    <row r="256" spans="1:9" ht="13.5">
      <c r="A256" s="5">
        <v>79</v>
      </c>
      <c r="B256" s="18" t="s">
        <v>45</v>
      </c>
      <c r="C256" s="26">
        <v>177236</v>
      </c>
      <c r="D256" s="29">
        <f>SUM(D257)</f>
        <v>0</v>
      </c>
      <c r="E256" s="25">
        <f>(D256*100)/C256</f>
        <v>0</v>
      </c>
      <c r="F256" s="23">
        <v>0.576</v>
      </c>
      <c r="G256" s="21">
        <v>0</v>
      </c>
      <c r="H256" s="21">
        <v>0</v>
      </c>
      <c r="I256" s="6">
        <f>FLOOR(G256,0.00001)*D256</f>
        <v>0</v>
      </c>
    </row>
    <row r="257" spans="1:9" ht="13.5">
      <c r="A257" s="5"/>
      <c r="B257" s="18"/>
      <c r="C257" s="28" t="s">
        <v>24</v>
      </c>
      <c r="D257" s="29"/>
      <c r="E257" s="25"/>
      <c r="F257" s="23"/>
      <c r="G257" s="23"/>
      <c r="H257" s="21"/>
      <c r="I257" s="6"/>
    </row>
    <row r="258" spans="1:9" ht="13.5">
      <c r="A258" s="5"/>
      <c r="B258" s="18"/>
      <c r="C258" s="26"/>
      <c r="D258" s="29"/>
      <c r="E258" s="25"/>
      <c r="F258" s="23"/>
      <c r="G258" s="23"/>
      <c r="H258" s="21"/>
      <c r="I258" s="6"/>
    </row>
    <row r="259" spans="1:9" ht="13.5">
      <c r="A259" s="5">
        <v>80</v>
      </c>
      <c r="B259" s="18" t="s">
        <v>46</v>
      </c>
      <c r="C259" s="26">
        <v>192307</v>
      </c>
      <c r="D259" s="29">
        <f>SUM(D260)</f>
        <v>0</v>
      </c>
      <c r="E259" s="25">
        <f>(D259*100)/C259</f>
        <v>0</v>
      </c>
      <c r="F259" s="23">
        <v>0.672</v>
      </c>
      <c r="G259" s="21">
        <v>0</v>
      </c>
      <c r="H259" s="21">
        <v>0</v>
      </c>
      <c r="I259" s="6">
        <f>FLOOR(G259,0.00001)*D259</f>
        <v>0</v>
      </c>
    </row>
    <row r="260" spans="1:9" ht="13.5">
      <c r="A260" s="5"/>
      <c r="B260" s="18"/>
      <c r="C260" s="28" t="s">
        <v>24</v>
      </c>
      <c r="D260" s="29"/>
      <c r="E260" s="25"/>
      <c r="F260" s="23"/>
      <c r="G260" s="23"/>
      <c r="H260" s="21"/>
      <c r="I260" s="6"/>
    </row>
    <row r="261" spans="1:9" ht="13.5">
      <c r="A261" s="5"/>
      <c r="B261" s="18"/>
      <c r="C261" s="26"/>
      <c r="D261" s="29"/>
      <c r="E261" s="25"/>
      <c r="F261" s="23"/>
      <c r="G261" s="23"/>
      <c r="H261" s="21"/>
      <c r="I261" s="6"/>
    </row>
    <row r="262" spans="1:9" ht="13.5">
      <c r="A262" s="5">
        <v>81</v>
      </c>
      <c r="B262" s="18" t="s">
        <v>63</v>
      </c>
      <c r="C262" s="26">
        <v>1220334.4</v>
      </c>
      <c r="D262" s="29">
        <f>SUM(D263)</f>
        <v>0</v>
      </c>
      <c r="E262" s="25">
        <f>(D262*100)/C262</f>
        <v>0</v>
      </c>
      <c r="F262" s="23">
        <v>0.576</v>
      </c>
      <c r="G262" s="21">
        <v>0</v>
      </c>
      <c r="H262" s="21">
        <v>0</v>
      </c>
      <c r="I262" s="6">
        <f>FLOOR(G262,0.00001)*D262</f>
        <v>0</v>
      </c>
    </row>
    <row r="263" spans="1:9" ht="13.5">
      <c r="A263" s="5"/>
      <c r="B263" s="18"/>
      <c r="C263" s="28" t="s">
        <v>24</v>
      </c>
      <c r="D263" s="29"/>
      <c r="E263" s="25"/>
      <c r="F263" s="23"/>
      <c r="G263" s="23"/>
      <c r="H263" s="21"/>
      <c r="I263" s="6"/>
    </row>
    <row r="264" spans="1:9" ht="13.5">
      <c r="A264" s="5"/>
      <c r="B264" s="18"/>
      <c r="C264" s="26"/>
      <c r="D264" s="29"/>
      <c r="E264" s="25"/>
      <c r="F264" s="23"/>
      <c r="G264" s="23"/>
      <c r="H264" s="21"/>
      <c r="I264" s="6"/>
    </row>
    <row r="265" spans="1:9" ht="13.5">
      <c r="A265" s="5">
        <v>82</v>
      </c>
      <c r="B265" s="18" t="s">
        <v>47</v>
      </c>
      <c r="C265" s="26">
        <v>319810.9</v>
      </c>
      <c r="D265" s="29">
        <f>SUM(D266)</f>
        <v>0</v>
      </c>
      <c r="E265" s="25">
        <f>(D265*100)/C265</f>
        <v>0</v>
      </c>
      <c r="F265" s="23">
        <v>0.672</v>
      </c>
      <c r="G265" s="21">
        <v>0</v>
      </c>
      <c r="H265" s="21">
        <v>0</v>
      </c>
      <c r="I265" s="6">
        <f>FLOOR(G265,0.00001)*D265</f>
        <v>0</v>
      </c>
    </row>
    <row r="266" spans="1:9" ht="13.5">
      <c r="A266" s="5"/>
      <c r="B266" s="18"/>
      <c r="C266" s="28" t="s">
        <v>24</v>
      </c>
      <c r="D266" s="29"/>
      <c r="E266" s="25"/>
      <c r="F266" s="23"/>
      <c r="G266" s="23"/>
      <c r="H266" s="21"/>
      <c r="I266" s="6"/>
    </row>
    <row r="267" spans="1:9" ht="13.5">
      <c r="A267" s="5"/>
      <c r="B267" s="18"/>
      <c r="C267" s="26"/>
      <c r="D267" s="29"/>
      <c r="E267" s="25"/>
      <c r="F267" s="23"/>
      <c r="G267" s="23"/>
      <c r="H267" s="21"/>
      <c r="I267" s="6"/>
    </row>
    <row r="268" spans="1:9" ht="13.5">
      <c r="A268" s="33"/>
      <c r="B268" s="12" t="s">
        <v>14</v>
      </c>
      <c r="C268" s="27">
        <f>SUM(C58:C267)</f>
        <v>49761498</v>
      </c>
      <c r="D268" s="30">
        <f>D58+D61+D64+D67+D70+D73+D76+D79+D82+D85+D88+D91+D94+D97+D100+D103+D109+D112+D115+D118+D121+D106+D124+D127+D130+D133+D136+D139+D142+D145+D148+D151+D154+D157+D160+D166+D163+D169+D172+D175+D178+D181+D184+D187+D190+D193+D196+D199+D202+D205+D208+D211+D214+D217+D220+D223+D226+D229+D232+D235+D238+D241+D244+D247+D250+D253+D256+D259+D262+D265</f>
        <v>915440</v>
      </c>
      <c r="E268" s="34">
        <f>(D268*100)/C268</f>
        <v>1.8396552290286758</v>
      </c>
      <c r="F268" s="35"/>
      <c r="G268" s="35"/>
      <c r="H268" s="36"/>
      <c r="I268" s="37">
        <f>SUM(I57:I267)</f>
        <v>674257.92</v>
      </c>
    </row>
    <row r="269" spans="1:9" ht="13.5">
      <c r="A269" s="5"/>
      <c r="B269" s="18"/>
      <c r="C269" s="28"/>
      <c r="D269" s="26"/>
      <c r="E269" s="22"/>
      <c r="F269" s="23"/>
      <c r="G269" s="24"/>
      <c r="H269" s="21"/>
      <c r="I269" s="6"/>
    </row>
    <row r="270" spans="1:9" ht="13.5">
      <c r="A270" s="40" t="s">
        <v>48</v>
      </c>
      <c r="B270" s="41"/>
      <c r="C270" s="41"/>
      <c r="D270" s="41"/>
      <c r="E270" s="41"/>
      <c r="F270" s="41"/>
      <c r="G270" s="41"/>
      <c r="H270" s="41"/>
      <c r="I270" s="42"/>
    </row>
    <row r="271" spans="1:9" ht="13.5">
      <c r="A271" s="5"/>
      <c r="B271" s="18"/>
      <c r="C271" s="28"/>
      <c r="D271" s="26"/>
      <c r="E271" s="22"/>
      <c r="F271" s="23"/>
      <c r="G271" s="24"/>
      <c r="H271" s="21"/>
      <c r="I271" s="6"/>
    </row>
    <row r="272" spans="1:9" ht="13.5">
      <c r="A272" s="5">
        <v>83</v>
      </c>
      <c r="B272" s="18" t="s">
        <v>64</v>
      </c>
      <c r="C272" s="26">
        <v>394968</v>
      </c>
      <c r="D272" s="29">
        <f>SUM(D273:D274)</f>
        <v>0</v>
      </c>
      <c r="E272" s="25">
        <f>(D272*100)/C272</f>
        <v>0</v>
      </c>
      <c r="F272" s="23">
        <v>0.576</v>
      </c>
      <c r="G272" s="21">
        <v>0</v>
      </c>
      <c r="H272" s="21">
        <v>0</v>
      </c>
      <c r="I272" s="6">
        <f>FLOOR(G272,0.00001)*D272</f>
        <v>0</v>
      </c>
    </row>
    <row r="273" spans="1:9" ht="13.5">
      <c r="A273" s="5"/>
      <c r="B273" s="18"/>
      <c r="C273" s="28" t="s">
        <v>24</v>
      </c>
      <c r="D273" s="26"/>
      <c r="E273" s="25"/>
      <c r="F273" s="23"/>
      <c r="G273" s="23"/>
      <c r="H273" s="21"/>
      <c r="I273" s="6"/>
    </row>
    <row r="274" spans="1:9" ht="13.5">
      <c r="A274" s="5"/>
      <c r="B274" s="18"/>
      <c r="C274" s="28"/>
      <c r="D274" s="29"/>
      <c r="E274" s="25"/>
      <c r="F274" s="23"/>
      <c r="G274" s="23"/>
      <c r="H274" s="21"/>
      <c r="I274" s="6"/>
    </row>
    <row r="275" spans="1:9" ht="13.5">
      <c r="A275" s="10"/>
      <c r="B275" s="12" t="s">
        <v>14</v>
      </c>
      <c r="C275" s="27">
        <f>SUM(C272)</f>
        <v>394968</v>
      </c>
      <c r="D275" s="30">
        <f>SUM(D272)</f>
        <v>0</v>
      </c>
      <c r="E275" s="19">
        <f>(D275*100)/C275</f>
        <v>0</v>
      </c>
      <c r="F275" s="15"/>
      <c r="G275" s="15"/>
      <c r="H275" s="11"/>
      <c r="I275" s="20">
        <f>SUM(I272)</f>
        <v>0</v>
      </c>
    </row>
    <row r="276" spans="1:9" ht="13.5">
      <c r="A276" s="5"/>
      <c r="B276" s="18"/>
      <c r="C276" s="28"/>
      <c r="D276" s="26"/>
      <c r="E276" s="22"/>
      <c r="F276" s="23"/>
      <c r="G276" s="24"/>
      <c r="H276" s="21"/>
      <c r="I276" s="6"/>
    </row>
    <row r="277" spans="1:9" ht="13.5">
      <c r="A277" s="40" t="s">
        <v>65</v>
      </c>
      <c r="B277" s="41"/>
      <c r="C277" s="41"/>
      <c r="D277" s="41"/>
      <c r="E277" s="41"/>
      <c r="F277" s="41"/>
      <c r="G277" s="41"/>
      <c r="H277" s="41"/>
      <c r="I277" s="42"/>
    </row>
    <row r="278" spans="1:9" ht="13.5">
      <c r="A278" s="8"/>
      <c r="B278" s="8"/>
      <c r="C278" s="8"/>
      <c r="D278" s="8"/>
      <c r="E278" s="8"/>
      <c r="F278" s="8"/>
      <c r="G278" s="8"/>
      <c r="H278" s="8"/>
      <c r="I278" s="9"/>
    </row>
    <row r="279" spans="1:9" ht="13.5">
      <c r="A279" s="5">
        <v>84</v>
      </c>
      <c r="B279" s="18" t="s">
        <v>67</v>
      </c>
      <c r="C279" s="26">
        <v>901181</v>
      </c>
      <c r="D279" s="29">
        <f>SUM(D280:D280)</f>
        <v>0</v>
      </c>
      <c r="E279" s="25">
        <f>(D279*100)/C279</f>
        <v>0</v>
      </c>
      <c r="F279" s="23">
        <v>0.576</v>
      </c>
      <c r="G279" s="21">
        <v>0</v>
      </c>
      <c r="H279" s="21">
        <v>0</v>
      </c>
      <c r="I279" s="6">
        <f>FLOOR(G279,0.00001)*D279</f>
        <v>0</v>
      </c>
    </row>
    <row r="280" spans="1:9" ht="13.5">
      <c r="A280" s="32"/>
      <c r="B280" s="18"/>
      <c r="C280" s="28" t="s">
        <v>24</v>
      </c>
      <c r="D280" s="26"/>
      <c r="E280" s="28"/>
      <c r="F280" s="23"/>
      <c r="G280" s="24"/>
      <c r="H280" s="21"/>
      <c r="I280" s="6"/>
    </row>
    <row r="281" spans="1:9" ht="13.5">
      <c r="A281" s="5"/>
      <c r="B281" s="18"/>
      <c r="C281" s="28"/>
      <c r="D281" s="26"/>
      <c r="E281" s="22"/>
      <c r="F281" s="23"/>
      <c r="G281" s="24"/>
      <c r="H281" s="21"/>
      <c r="I281" s="6"/>
    </row>
    <row r="282" spans="1:9" ht="13.5">
      <c r="A282" s="5">
        <v>85</v>
      </c>
      <c r="B282" s="18" t="s">
        <v>68</v>
      </c>
      <c r="C282" s="26">
        <v>78130</v>
      </c>
      <c r="D282" s="29">
        <f>SUM(D283:D283)</f>
        <v>0</v>
      </c>
      <c r="E282" s="25">
        <f>(D282*100)/C282</f>
        <v>0</v>
      </c>
      <c r="F282" s="23">
        <v>0.672</v>
      </c>
      <c r="G282" s="21">
        <v>0</v>
      </c>
      <c r="H282" s="21">
        <v>0</v>
      </c>
      <c r="I282" s="6">
        <f>FLOOR(G282,0.00001)*D282</f>
        <v>0</v>
      </c>
    </row>
    <row r="283" spans="1:9" ht="13.5">
      <c r="A283" s="5"/>
      <c r="B283" s="18"/>
      <c r="C283" s="28" t="s">
        <v>24</v>
      </c>
      <c r="D283" s="26"/>
      <c r="E283" s="22"/>
      <c r="F283" s="23"/>
      <c r="G283" s="24"/>
      <c r="H283" s="21"/>
      <c r="I283" s="6"/>
    </row>
    <row r="284" spans="1:9" ht="13.5">
      <c r="A284" s="5"/>
      <c r="B284" s="18"/>
      <c r="C284" s="28"/>
      <c r="D284" s="26"/>
      <c r="E284" s="22"/>
      <c r="F284" s="23"/>
      <c r="G284" s="24"/>
      <c r="H284" s="21"/>
      <c r="I284" s="6"/>
    </row>
    <row r="285" spans="1:9" ht="13.5">
      <c r="A285" s="5">
        <v>86</v>
      </c>
      <c r="B285" s="18" t="s">
        <v>68</v>
      </c>
      <c r="C285" s="26">
        <v>301049</v>
      </c>
      <c r="D285" s="29">
        <f>SUM(D286:D286)</f>
        <v>50000</v>
      </c>
      <c r="E285" s="25">
        <f>(D285*100)/C285</f>
        <v>16.608591956791088</v>
      </c>
      <c r="F285" s="23">
        <v>0.672</v>
      </c>
      <c r="G285" s="23">
        <v>0.672</v>
      </c>
      <c r="H285" s="21">
        <f>(G285*100)/F285-100</f>
        <v>0</v>
      </c>
      <c r="I285" s="6">
        <f>FLOOR(G285,0.00001)*D285</f>
        <v>33600</v>
      </c>
    </row>
    <row r="286" spans="1:9" ht="13.5">
      <c r="A286" s="5"/>
      <c r="B286" s="18"/>
      <c r="C286" s="28" t="s">
        <v>66</v>
      </c>
      <c r="D286" s="26">
        <v>50000</v>
      </c>
      <c r="E286" s="22"/>
      <c r="F286" s="23"/>
      <c r="G286" s="24"/>
      <c r="H286" s="21"/>
      <c r="I286" s="6"/>
    </row>
    <row r="287" spans="1:9" ht="13.5">
      <c r="A287" s="5"/>
      <c r="B287" s="18"/>
      <c r="C287" s="28"/>
      <c r="D287" s="26"/>
      <c r="E287" s="22"/>
      <c r="F287" s="23"/>
      <c r="G287" s="24"/>
      <c r="H287" s="21"/>
      <c r="I287" s="6"/>
    </row>
    <row r="288" spans="1:9" ht="13.5">
      <c r="A288" s="5">
        <v>87</v>
      </c>
      <c r="B288" s="18" t="s">
        <v>69</v>
      </c>
      <c r="C288" s="26">
        <v>6986</v>
      </c>
      <c r="D288" s="29">
        <f>SUM(D289:D289)</f>
        <v>0</v>
      </c>
      <c r="E288" s="25">
        <f>(D288*100)/C288</f>
        <v>0</v>
      </c>
      <c r="F288" s="23">
        <v>0.672</v>
      </c>
      <c r="G288" s="21">
        <v>0</v>
      </c>
      <c r="H288" s="21">
        <v>0</v>
      </c>
      <c r="I288" s="6">
        <f>FLOOR(G288,0.00001)*D288</f>
        <v>0</v>
      </c>
    </row>
    <row r="289" spans="1:9" ht="13.5">
      <c r="A289" s="5"/>
      <c r="B289" s="18"/>
      <c r="C289" s="28" t="s">
        <v>24</v>
      </c>
      <c r="D289" s="26"/>
      <c r="E289" s="22"/>
      <c r="F289" s="23"/>
      <c r="G289" s="24"/>
      <c r="H289" s="21"/>
      <c r="I289" s="6"/>
    </row>
    <row r="290" spans="1:9" ht="13.5">
      <c r="A290" s="5"/>
      <c r="B290" s="18"/>
      <c r="C290" s="28"/>
      <c r="D290" s="26"/>
      <c r="E290" s="22"/>
      <c r="F290" s="23"/>
      <c r="G290" s="24"/>
      <c r="H290" s="21"/>
      <c r="I290" s="6"/>
    </row>
    <row r="291" spans="1:9" ht="13.5">
      <c r="A291" s="5">
        <v>88</v>
      </c>
      <c r="B291" s="18" t="s">
        <v>70</v>
      </c>
      <c r="C291" s="26">
        <v>213655</v>
      </c>
      <c r="D291" s="29">
        <f>SUM(D292:D292)</f>
        <v>0</v>
      </c>
      <c r="E291" s="25">
        <f>(D291*100)/C291</f>
        <v>0</v>
      </c>
      <c r="F291" s="23">
        <v>0.672</v>
      </c>
      <c r="G291" s="21">
        <v>0</v>
      </c>
      <c r="H291" s="21">
        <v>0</v>
      </c>
      <c r="I291" s="6">
        <f>FLOOR(G291,0.00001)*D291</f>
        <v>0</v>
      </c>
    </row>
    <row r="292" spans="1:9" ht="13.5">
      <c r="A292" s="5"/>
      <c r="B292" s="18"/>
      <c r="C292" s="28" t="s">
        <v>24</v>
      </c>
      <c r="D292" s="26"/>
      <c r="E292" s="22"/>
      <c r="F292" s="23"/>
      <c r="G292" s="24"/>
      <c r="H292" s="21"/>
      <c r="I292" s="6"/>
    </row>
    <row r="293" spans="1:9" ht="13.5">
      <c r="A293" s="5"/>
      <c r="B293" s="18"/>
      <c r="C293" s="28"/>
      <c r="D293" s="26"/>
      <c r="E293" s="22"/>
      <c r="F293" s="23"/>
      <c r="G293" s="24"/>
      <c r="H293" s="21"/>
      <c r="I293" s="6"/>
    </row>
    <row r="294" spans="1:9" ht="13.5">
      <c r="A294" s="5">
        <v>89</v>
      </c>
      <c r="B294" s="18" t="s">
        <v>70</v>
      </c>
      <c r="C294" s="26">
        <v>1011228</v>
      </c>
      <c r="D294" s="29">
        <f>SUM(D295:D295)</f>
        <v>0</v>
      </c>
      <c r="E294" s="25">
        <f>(D294*100)/C294</f>
        <v>0</v>
      </c>
      <c r="F294" s="23">
        <v>0.672</v>
      </c>
      <c r="G294" s="21">
        <v>0</v>
      </c>
      <c r="H294" s="21">
        <v>0</v>
      </c>
      <c r="I294" s="6">
        <f>FLOOR(G294,0.00001)*D294</f>
        <v>0</v>
      </c>
    </row>
    <row r="295" spans="1:9" ht="13.5">
      <c r="A295" s="5"/>
      <c r="B295" s="18"/>
      <c r="C295" s="28" t="s">
        <v>24</v>
      </c>
      <c r="D295" s="26"/>
      <c r="E295" s="22"/>
      <c r="F295" s="23"/>
      <c r="G295" s="24"/>
      <c r="H295" s="21"/>
      <c r="I295" s="6"/>
    </row>
    <row r="296" spans="1:9" ht="13.5">
      <c r="A296" s="5"/>
      <c r="B296" s="18"/>
      <c r="C296" s="28"/>
      <c r="D296" s="26"/>
      <c r="E296" s="22"/>
      <c r="F296" s="23"/>
      <c r="G296" s="24"/>
      <c r="H296" s="21"/>
      <c r="I296" s="6"/>
    </row>
    <row r="297" spans="1:9" ht="13.5">
      <c r="A297" s="33"/>
      <c r="B297" s="12" t="s">
        <v>14</v>
      </c>
      <c r="C297" s="27">
        <f>SUM(C278:C296)</f>
        <v>2512229</v>
      </c>
      <c r="D297" s="30">
        <f>SUM(D279,D282,D285,D288,D291,D294)</f>
        <v>50000</v>
      </c>
      <c r="E297" s="34">
        <f>(D297*100)/C297</f>
        <v>1.9902644225506512</v>
      </c>
      <c r="F297" s="35"/>
      <c r="G297" s="35"/>
      <c r="H297" s="36"/>
      <c r="I297" s="37">
        <f>SUM(I279:I295)</f>
        <v>33600</v>
      </c>
    </row>
    <row r="298" spans="1:9" ht="13.5">
      <c r="A298" s="5"/>
      <c r="B298" s="18"/>
      <c r="C298" s="28"/>
      <c r="D298" s="26"/>
      <c r="E298" s="22"/>
      <c r="F298" s="23"/>
      <c r="G298" s="24"/>
      <c r="H298" s="21"/>
      <c r="I298" s="6"/>
    </row>
    <row r="299" spans="1:9" ht="13.5">
      <c r="A299" s="13"/>
      <c r="B299" s="12" t="s">
        <v>12</v>
      </c>
      <c r="C299" s="27">
        <f>SUM(C37,C47,C54,C268,C275,C297)</f>
        <v>54815174</v>
      </c>
      <c r="D299" s="30">
        <f>SUM(D37,D47,D54,D268,D275,D297)</f>
        <v>965440</v>
      </c>
      <c r="E299" s="19">
        <f>(D299*100)/C299</f>
        <v>1.7612641346354205</v>
      </c>
      <c r="F299" s="14"/>
      <c r="G299" s="14"/>
      <c r="H299" s="14"/>
      <c r="I299" s="31">
        <f>SUM(I37,I47,I54,I268,I275,I297)</f>
        <v>707857.92</v>
      </c>
    </row>
  </sheetData>
  <sheetProtection/>
  <mergeCells count="7">
    <mergeCell ref="A277:I277"/>
    <mergeCell ref="A2:I2"/>
    <mergeCell ref="A39:I39"/>
    <mergeCell ref="A56:I56"/>
    <mergeCell ref="A270:I270"/>
    <mergeCell ref="A8:I8"/>
    <mergeCell ref="A49:I4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2012-01-25T21:16:48Z</cp:lastPrinted>
  <dcterms:created xsi:type="dcterms:W3CDTF">2005-05-09T20:19:33Z</dcterms:created>
  <dcterms:modified xsi:type="dcterms:W3CDTF">2012-02-01T13:45:44Z</dcterms:modified>
  <cp:category/>
  <cp:version/>
  <cp:contentType/>
  <cp:contentStatus/>
</cp:coreProperties>
</file>