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3 FEIJÃO VENDA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<sst xmlns="http://schemas.openxmlformats.org/spreadsheetml/2006/main" count="31" uniqueCount="25">
  <si>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</si>
  <si>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</si>
  <si>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</si>
  <si>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</si>
  <si>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</si>
  <si>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</si>
  <si>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</si>
  <si>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</si>
  <si>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</si>
  <si>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</si>
  <si>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</si>
  <si>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</si>
  <si>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</si>
  <si>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</si>
  <si>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</si>
  <si>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</si>
  <si>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</si>
  <si>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</si>
  <si>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</si>
  <si>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</si>
  <si>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 xml:space="preserve">        AVISO DE VENDA DE FEIJÃO PRETO – Nº 023/12 - 25/01/2012</t>
  </si>
  <si>
    <t>Guarapuava</t>
  </si>
  <si>
    <t>Vitorino</t>
  </si>
  <si>
    <t>BBM PR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</si>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</sst>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57421875" style="0" customWidth="1"/>
    <col min="9" max="9" width="18.710937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45556</v>
      </c>
      <c r="D10" s="29">
        <f>SUM(D11:D11)</f>
        <v>45556</v>
      </c>
      <c r="E10" s="25">
        <f>(D10*100)/C10</f>
        <v>100</v>
      </c>
      <c r="F10" s="23">
        <v>0.672</v>
      </c>
      <c r="G10" s="23">
        <v>1.225</v>
      </c>
      <c r="H10" s="21">
        <f>(G10*100)/F10-100</f>
        <v>82.29166666666669</v>
      </c>
      <c r="I10" s="6">
        <f>FLOOR(G10,0.00001)*D10</f>
        <v>55806.100000000006</v>
      </c>
    </row>
    <row r="11" spans="1:9" ht="13.5">
      <c r="A11" s="5"/>
      <c r="B11" s="18"/>
      <c r="C11" s="28" t="s">
        <v>23</v>
      </c>
      <c r="D11" s="26">
        <v>45556</v>
      </c>
      <c r="E11" s="22"/>
      <c r="F11" s="23"/>
      <c r="G11" s="24"/>
      <c r="H11" s="21"/>
      <c r="I11" s="6"/>
    </row>
    <row r="12" spans="1:9" ht="13.5">
      <c r="A12" s="8"/>
      <c r="B12" s="8"/>
      <c r="C12" s="8"/>
      <c r="D12" s="8"/>
      <c r="E12" s="8"/>
      <c r="F12" s="8"/>
      <c r="G12" s="8"/>
      <c r="H12" s="8"/>
      <c r="I12" s="9"/>
    </row>
    <row r="13" spans="1:9" ht="13.5">
      <c r="A13" s="5">
        <v>2</v>
      </c>
      <c r="B13" s="18" t="s">
        <v>22</v>
      </c>
      <c r="C13" s="26">
        <v>120384</v>
      </c>
      <c r="D13" s="29">
        <f>SUM(D14:D15)</f>
        <v>120384</v>
      </c>
      <c r="E13" s="25">
        <f>(D13*100)/C13</f>
        <v>100</v>
      </c>
      <c r="F13" s="23">
        <v>0.672</v>
      </c>
      <c r="G13" s="23">
        <v>1.25</v>
      </c>
      <c r="H13" s="21">
        <f>(G13*100)/F13-100</f>
        <v>86.01190476190476</v>
      </c>
      <c r="I13" s="6">
        <f>FLOOR(G13,0.00001)*D13</f>
        <v>150480</v>
      </c>
    </row>
    <row r="14" spans="1:9" ht="13.5">
      <c r="A14" s="32"/>
      <c r="B14" s="18"/>
      <c r="C14" s="28" t="s">
        <v>23</v>
      </c>
      <c r="D14" s="26">
        <v>83384</v>
      </c>
      <c r="E14" s="28"/>
      <c r="F14" s="23"/>
      <c r="G14" s="24"/>
      <c r="H14" s="21"/>
      <c r="I14" s="6"/>
    </row>
    <row r="15" spans="1:9" ht="13.5">
      <c r="A15" s="5"/>
      <c r="B15" s="18"/>
      <c r="C15" s="28" t="s">
        <v>24</v>
      </c>
      <c r="D15" s="26">
        <v>37000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0"/>
      <c r="B17" s="12" t="s">
        <v>14</v>
      </c>
      <c r="C17" s="27">
        <f>SUM(C10:C13)</f>
        <v>165940</v>
      </c>
      <c r="D17" s="30">
        <f>SUM(D13,D10)</f>
        <v>165940</v>
      </c>
      <c r="E17" s="19">
        <f>(D17*100)/C17</f>
        <v>100</v>
      </c>
      <c r="F17" s="15"/>
      <c r="G17" s="15"/>
      <c r="H17" s="11"/>
      <c r="I17" s="20">
        <f>SUM(I10,I13)</f>
        <v>206286.1</v>
      </c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13"/>
      <c r="B19" s="12" t="s">
        <v>12</v>
      </c>
      <c r="C19" s="27">
        <f>SUM(C17)</f>
        <v>165940</v>
      </c>
      <c r="D19" s="30">
        <f>SUM(D17)</f>
        <v>165940</v>
      </c>
      <c r="E19" s="19">
        <f>(D19*100)/C19</f>
        <v>100</v>
      </c>
      <c r="F19" s="14"/>
      <c r="G19" s="14"/>
      <c r="H19" s="14"/>
      <c r="I19" s="31">
        <f>SUM(I17)</f>
        <v>206286.1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2012-01-17T20:47:12Z</cp:lastPrinted>
  <dcterms:created xsi:type="dcterms:W3CDTF">2005-05-09T20:19:33Z</dcterms:created>
  <dcterms:modified xsi:type="dcterms:W3CDTF">2012-01-25T16:47:17Z</dcterms:modified>
  <cp:category/>
  <cp:version/>
  <cp:contentType/>
  <cp:contentStatus/>
</cp:coreProperties>
</file>