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6 TRIGO PEPRO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<sst xmlns="http://schemas.openxmlformats.org/spreadsheetml/2006/main" count="36" uniqueCount="29">
  <si>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</si>
  <si>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</si>
  <si>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</si>
  <si>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</si>
  <si>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</si>
  <si>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</si>
  <si>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</si>
  <si>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</si>
  <si>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</si>
  <si>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</si>
  <si>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</si>
  <si>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</si>
  <si>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</si>
  <si>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</si>
  <si>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</si>
  <si>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</si>
  <si>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</si>
  <si>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</si>
  <si>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</si>
  <si>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</si>
  <si>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PEPRO</t>
  </si>
  <si>
    <t>PR</t>
  </si>
  <si>
    <t>SP</t>
  </si>
  <si>
    <t xml:space="preserve">    AVISO DE LEILÃO DE PRÊMIO EQUALIZADOR PAGO AO PRODUTOR RURAL DE TRIGO EM GRÃOS E/OU SUA COOPERATIVA – PEPRO - N.º 016/12 - 20/01/2012</t>
  </si>
  <si>
    <t>BCMM</t>
  </si>
  <si>
    <t>BCML</t>
  </si>
  <si>
    <t>BBM SP</t>
  </si>
  <si>
    <t>BBC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</si>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</sst>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10000000</v>
      </c>
      <c r="D10" s="21">
        <f>SUM(D11:D13)</f>
        <v>10000000</v>
      </c>
      <c r="E10" s="28">
        <f>(D10*100)/C10</f>
        <v>100</v>
      </c>
      <c r="F10" s="30">
        <v>0.0531</v>
      </c>
      <c r="G10" s="30">
        <v>0.051</v>
      </c>
      <c r="H10" s="32">
        <f>(G10*100)/F10-100</f>
        <v>-3.9548022598870176</v>
      </c>
      <c r="I10" s="7">
        <f>FLOOR(G10,0.00001)*D10</f>
        <v>510000.00000000006</v>
      </c>
    </row>
    <row r="11" spans="1:9" ht="13.5">
      <c r="A11" s="5"/>
      <c r="B11" s="29"/>
      <c r="C11" s="31" t="s">
        <v>24</v>
      </c>
      <c r="D11" s="21">
        <v>5600000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25</v>
      </c>
      <c r="D12" s="21">
        <v>3800000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26</v>
      </c>
      <c r="D13" s="6">
        <v>600000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19</v>
      </c>
      <c r="C15" s="6">
        <v>10000000</v>
      </c>
      <c r="D15" s="6">
        <f>SUM(D16:D17)</f>
        <v>7560000</v>
      </c>
      <c r="E15" s="28">
        <f>(D15*100)/C15</f>
        <v>75.6</v>
      </c>
      <c r="F15" s="30">
        <v>0.0531</v>
      </c>
      <c r="G15" s="30">
        <v>0.0531</v>
      </c>
      <c r="H15" s="32">
        <f>(G15*100)/F15-100</f>
        <v>0</v>
      </c>
      <c r="I15" s="7">
        <f>FLOOR(G15,0.00001)*D15</f>
        <v>401436</v>
      </c>
    </row>
    <row r="16" spans="1:9" ht="13.5">
      <c r="A16" s="5"/>
      <c r="B16" s="29"/>
      <c r="C16" s="31" t="s">
        <v>27</v>
      </c>
      <c r="D16" s="6">
        <v>1500000</v>
      </c>
      <c r="E16" s="28"/>
      <c r="F16" s="30"/>
      <c r="G16" s="30"/>
      <c r="H16" s="32"/>
      <c r="I16" s="7"/>
    </row>
    <row r="17" spans="1:9" ht="13.5">
      <c r="A17" s="5"/>
      <c r="B17" s="29"/>
      <c r="C17" s="31" t="s">
        <v>28</v>
      </c>
      <c r="D17" s="21">
        <v>6060000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22</v>
      </c>
      <c r="C19" s="6">
        <v>10000000</v>
      </c>
      <c r="D19" s="21">
        <f>SUM(D20:D21)</f>
        <v>10000000</v>
      </c>
      <c r="E19" s="28">
        <f>(D19*100)/C19</f>
        <v>100</v>
      </c>
      <c r="F19" s="30">
        <v>0.0808</v>
      </c>
      <c r="G19" s="30">
        <v>0.08</v>
      </c>
      <c r="H19" s="32">
        <f>(G19*100)/F19-100</f>
        <v>-0.9900990099009874</v>
      </c>
      <c r="I19" s="7">
        <f>FLOOR(G19,0.00001)*D19</f>
        <v>800000</v>
      </c>
    </row>
    <row r="20" spans="1:9" ht="13.5">
      <c r="A20" s="5"/>
      <c r="B20" s="29"/>
      <c r="C20" s="31" t="s">
        <v>24</v>
      </c>
      <c r="D20" s="21">
        <v>5000000</v>
      </c>
      <c r="E20" s="28"/>
      <c r="F20" s="30"/>
      <c r="G20" s="30"/>
      <c r="H20" s="32"/>
      <c r="I20" s="7"/>
    </row>
    <row r="21" spans="1:9" ht="13.5">
      <c r="A21" s="5"/>
      <c r="B21" s="29"/>
      <c r="C21" s="31" t="s">
        <v>25</v>
      </c>
      <c r="D21" s="21">
        <v>5000000</v>
      </c>
      <c r="E21" s="28"/>
      <c r="F21" s="30"/>
      <c r="G21" s="30"/>
      <c r="H21" s="32"/>
      <c r="I21" s="7"/>
    </row>
    <row r="22" spans="1:9" ht="13.5">
      <c r="A22" s="5"/>
      <c r="B22" s="29"/>
      <c r="C22" s="31"/>
      <c r="D22" s="21"/>
      <c r="E22" s="28"/>
      <c r="F22" s="30"/>
      <c r="G22" s="30"/>
      <c r="H22" s="32"/>
      <c r="I22" s="7"/>
    </row>
    <row r="23" spans="1:9" ht="13.5">
      <c r="A23" s="11"/>
      <c r="B23" s="16" t="s">
        <v>12</v>
      </c>
      <c r="C23" s="12">
        <f>SUM(C10:C21)</f>
        <v>30000000</v>
      </c>
      <c r="D23" s="19">
        <f>SUM(D10,D15,D19)</f>
        <v>27560000</v>
      </c>
      <c r="E23" s="25">
        <f>(D23*100)/C23</f>
        <v>91.86666666666666</v>
      </c>
      <c r="F23" s="20"/>
      <c r="G23" s="20"/>
      <c r="H23" s="13"/>
      <c r="I23" s="27">
        <f>SUM(I10:I21)</f>
        <v>1711436</v>
      </c>
    </row>
    <row r="24" spans="1:9" ht="13.5">
      <c r="A24" s="5"/>
      <c r="B24" s="24"/>
      <c r="C24" s="6"/>
      <c r="D24" s="6"/>
      <c r="E24" s="14"/>
      <c r="F24" s="26"/>
      <c r="G24" s="26"/>
      <c r="H24" s="7"/>
      <c r="I24" s="7"/>
    </row>
    <row r="25" spans="1:9" ht="13.5">
      <c r="A25" s="17"/>
      <c r="B25" s="16" t="s">
        <v>11</v>
      </c>
      <c r="C25" s="19">
        <f>SUM(C23)</f>
        <v>30000000</v>
      </c>
      <c r="D25" s="19">
        <f>SUM(D23)</f>
        <v>27560000</v>
      </c>
      <c r="E25" s="25">
        <f>(D25*100)/C25</f>
        <v>91.86666666666666</v>
      </c>
      <c r="F25" s="18"/>
      <c r="G25" s="18"/>
      <c r="H25" s="18"/>
      <c r="I25" s="27">
        <f>SUM(I23)</f>
        <v>1711436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2011-10-31T20:53:05Z</cp:lastPrinted>
  <dcterms:created xsi:type="dcterms:W3CDTF">2005-05-09T20:19:33Z</dcterms:created>
  <dcterms:modified xsi:type="dcterms:W3CDTF">2012-01-20T17:07:16Z</dcterms:modified>
  <cp:category/>
  <cp:version/>
  <cp:contentType/>
  <cp:contentStatus/>
</cp:coreProperties>
</file>