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FEIJÃ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<sst xmlns="http://schemas.openxmlformats.org/spreadsheetml/2006/main" count="34" uniqueCount="27">
  <si>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</si>
  <si>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</si>
  <si>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</si>
  <si>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</si>
  <si>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</si>
  <si>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</si>
  <si>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</si>
  <si>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</si>
  <si>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</si>
  <si>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</si>
  <si>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</si>
  <si>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</si>
  <si>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</si>
  <si>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</si>
  <si>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</si>
  <si>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</si>
  <si>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</si>
  <si>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</si>
  <si>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</si>
  <si>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</si>
  <si>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BBM PR</t>
  </si>
  <si>
    <t>Rolandia</t>
  </si>
  <si>
    <t xml:space="preserve">        AVISO DE VENDA DE FEIJÃO PRETO – Nº 012/12 - 17/01/2012</t>
  </si>
  <si>
    <t>Campo Largo</t>
  </si>
  <si>
    <t>Ponta Grossa</t>
  </si>
  <si>
    <t>Santo Antonio do Sudeste</t>
  </si>
  <si>
    <t>BBSB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</si>
</sst>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  <numFmt numFmtId="189" formatCode="00000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281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59980</v>
      </c>
      <c r="D10" s="29">
        <f>SUM(D11:D11)</f>
        <v>59980</v>
      </c>
      <c r="E10" s="25">
        <f>(D10*100)/C10</f>
        <v>100</v>
      </c>
      <c r="F10" s="23">
        <v>0.684</v>
      </c>
      <c r="G10" s="23">
        <v>0.684</v>
      </c>
      <c r="H10" s="21">
        <f>(G10*100)/F10-100</f>
        <v>0</v>
      </c>
      <c r="I10" s="6">
        <f>FLOOR(G10,0.00001)*D10</f>
        <v>41026.32</v>
      </c>
    </row>
    <row r="11" spans="1:9" ht="13.5">
      <c r="A11" s="5"/>
      <c r="B11" s="18"/>
      <c r="C11" s="28" t="s">
        <v>26</v>
      </c>
      <c r="D11" s="26">
        <v>59980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228680</v>
      </c>
      <c r="D13" s="26">
        <f>SUM(D14:D14)</f>
        <v>228680</v>
      </c>
      <c r="E13" s="25">
        <f>(D13*100)/C13</f>
        <v>100</v>
      </c>
      <c r="F13" s="23">
        <v>0.684</v>
      </c>
      <c r="G13" s="23">
        <v>0.684</v>
      </c>
      <c r="H13" s="21">
        <f>(G13*100)/F13-100</f>
        <v>0</v>
      </c>
      <c r="I13" s="6">
        <f>FLOOR(G13,0.00001)*D13</f>
        <v>156417.12000000002</v>
      </c>
    </row>
    <row r="14" spans="1:9" ht="13.5">
      <c r="A14" s="5"/>
      <c r="B14" s="18"/>
      <c r="C14" s="28" t="s">
        <v>26</v>
      </c>
      <c r="D14" s="26">
        <v>228680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77730</v>
      </c>
      <c r="D16" s="29">
        <f>SUM(D17:D17)</f>
        <v>30000</v>
      </c>
      <c r="E16" s="25">
        <f>(D16*100)/C16</f>
        <v>38.595137012736394</v>
      </c>
      <c r="F16" s="23">
        <v>0.684</v>
      </c>
      <c r="G16" s="23">
        <v>0.684</v>
      </c>
      <c r="H16" s="21">
        <f>(G16*100)/F16-100</f>
        <v>0</v>
      </c>
      <c r="I16" s="6">
        <f>FLOOR(G16,0.00001)*D16</f>
        <v>20520</v>
      </c>
    </row>
    <row r="17" spans="1:9" ht="13.5">
      <c r="A17" s="5"/>
      <c r="B17" s="18"/>
      <c r="C17" s="28" t="s">
        <v>20</v>
      </c>
      <c r="D17" s="26">
        <v>30000</v>
      </c>
      <c r="E17" s="25"/>
      <c r="F17" s="23"/>
      <c r="G17" s="23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25</v>
      </c>
      <c r="C19" s="26">
        <v>14278.5</v>
      </c>
      <c r="D19" s="29">
        <f>SUM(D20:D20)</f>
        <v>14278.5</v>
      </c>
      <c r="E19" s="25">
        <f>(D19*100)/C19</f>
        <v>100</v>
      </c>
      <c r="F19" s="23">
        <v>0.684</v>
      </c>
      <c r="G19" s="23">
        <v>0.684</v>
      </c>
      <c r="H19" s="21">
        <f>(G19*100)/F19-100</f>
        <v>0</v>
      </c>
      <c r="I19" s="6">
        <f>FLOOR(G19,0.00001)*D19</f>
        <v>9766.494</v>
      </c>
    </row>
    <row r="20" spans="1:9" ht="13.5">
      <c r="A20" s="5"/>
      <c r="B20" s="18"/>
      <c r="C20" s="28" t="s">
        <v>20</v>
      </c>
      <c r="D20" s="26">
        <v>14278.5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10"/>
      <c r="B22" s="12" t="s">
        <v>14</v>
      </c>
      <c r="C22" s="27">
        <f>SUM(C10,C13,C16,C19)</f>
        <v>380668.5</v>
      </c>
      <c r="D22" s="30">
        <f>SUM(D10,D13,D16,D19)</f>
        <v>332938.5</v>
      </c>
      <c r="E22" s="19">
        <f>(D22*100)/C22</f>
        <v>87.4615314899972</v>
      </c>
      <c r="F22" s="15"/>
      <c r="G22" s="15"/>
      <c r="H22" s="11"/>
      <c r="I22" s="20">
        <f>SUM(I10,I13,I16,I19,)</f>
        <v>227729.93400000004</v>
      </c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3"/>
      <c r="B24" s="12" t="s">
        <v>12</v>
      </c>
      <c r="C24" s="27">
        <f>SUM(C22)</f>
        <v>380668.5</v>
      </c>
      <c r="D24" s="27">
        <f>SUM(D22)</f>
        <v>332938.5</v>
      </c>
      <c r="E24" s="19">
        <f>(D24*100)/C24</f>
        <v>87.4615314899972</v>
      </c>
      <c r="F24" s="14"/>
      <c r="G24" s="14"/>
      <c r="H24" s="14"/>
      <c r="I24" s="31">
        <f>SUM(I22)</f>
        <v>227729.93400000004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2012-01-17T18:34:56Z</cp:lastPrinted>
  <dcterms:created xsi:type="dcterms:W3CDTF">2005-05-09T20:19:33Z</dcterms:created>
  <dcterms:modified xsi:type="dcterms:W3CDTF">2012-01-17T20:56:12Z</dcterms:modified>
  <cp:category/>
  <cp:version/>
  <cp:contentType/>
  <cp:contentStatus/>
</cp:coreProperties>
</file>