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1 FEIJÃO VENDA 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<sst xmlns="http://schemas.openxmlformats.org/spreadsheetml/2006/main" count="38" uniqueCount="28">
  <si>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</si>
  <si>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</si>
  <si>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</si>
  <si>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</si>
  <si>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</si>
  <si>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</si>
  <si>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</si>
  <si>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</si>
  <si>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</si>
  <si>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</si>
  <si>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</si>
  <si>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</si>
  <si>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</si>
  <si>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</si>
  <si>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</si>
  <si>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</si>
  <si>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</si>
  <si>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</si>
  <si>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</si>
  <si>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</si>
  <si>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BBM PR</t>
  </si>
  <si>
    <t>Prudentopolis</t>
  </si>
  <si>
    <t xml:space="preserve">        AVISO DE VENDA DE FEIJÃO PRETO – Nº 011/12 - 17/01/2012</t>
  </si>
  <si>
    <t>Candido de Abreu</t>
  </si>
  <si>
    <t>Capanema</t>
  </si>
  <si>
    <t>Rolandia</t>
  </si>
  <si>
    <t>Santo Antonio do Sudoeste</t>
  </si>
  <si>
    <t>BBC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</si>
</sst>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  <numFmt numFmtId="189" formatCode="00000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23</v>
      </c>
      <c r="C10" s="26">
        <v>18120</v>
      </c>
      <c r="D10" s="29">
        <f>SUM(D11:D11)</f>
        <v>18120</v>
      </c>
      <c r="E10" s="25">
        <f>(D10*100)/C10</f>
        <v>100</v>
      </c>
      <c r="F10" s="23">
        <v>0.684</v>
      </c>
      <c r="G10" s="23">
        <v>1.2</v>
      </c>
      <c r="H10" s="21">
        <f>(G10*100)/F10-100</f>
        <v>75.43859649122805</v>
      </c>
      <c r="I10" s="6">
        <f>FLOOR(G10,0.00001)*D10</f>
        <v>21744.000000000004</v>
      </c>
    </row>
    <row r="11" spans="1:9" ht="13.5">
      <c r="A11" s="5"/>
      <c r="B11" s="18"/>
      <c r="C11" s="28" t="s">
        <v>20</v>
      </c>
      <c r="D11" s="26">
        <v>18120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24</v>
      </c>
      <c r="C13" s="26">
        <v>40080</v>
      </c>
      <c r="D13" s="26">
        <f>SUM(D14:D14)</f>
        <v>40080</v>
      </c>
      <c r="E13" s="25">
        <f>(D13*100)/C13</f>
        <v>100</v>
      </c>
      <c r="F13" s="23">
        <v>0.684</v>
      </c>
      <c r="G13" s="23">
        <v>1.41</v>
      </c>
      <c r="H13" s="21">
        <f>(G13*100)/F13-100</f>
        <v>106.14035087719296</v>
      </c>
      <c r="I13" s="6">
        <f>FLOOR(G13,0.00001)*D13</f>
        <v>56512.8</v>
      </c>
    </row>
    <row r="14" spans="1:9" ht="13.5">
      <c r="A14" s="5"/>
      <c r="B14" s="18"/>
      <c r="C14" s="28" t="s">
        <v>27</v>
      </c>
      <c r="D14" s="26">
        <v>40080</v>
      </c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21</v>
      </c>
      <c r="C16" s="26">
        <v>94626</v>
      </c>
      <c r="D16" s="29">
        <f>SUM(D17:D17)</f>
        <v>94626</v>
      </c>
      <c r="E16" s="25">
        <f>(D16*100)/C16</f>
        <v>100</v>
      </c>
      <c r="F16" s="23">
        <v>0.684</v>
      </c>
      <c r="G16" s="23">
        <v>1.4</v>
      </c>
      <c r="H16" s="21">
        <f>(G16*100)/F16-100</f>
        <v>104.6783625730994</v>
      </c>
      <c r="I16" s="6">
        <f>FLOOR(G16,0.00001)*D16</f>
        <v>132476.40000000002</v>
      </c>
    </row>
    <row r="17" spans="1:9" ht="13.5">
      <c r="A17" s="5"/>
      <c r="B17" s="18"/>
      <c r="C17" s="28" t="s">
        <v>20</v>
      </c>
      <c r="D17" s="26">
        <v>94626</v>
      </c>
      <c r="E17" s="25"/>
      <c r="F17" s="23"/>
      <c r="G17" s="23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21</v>
      </c>
      <c r="C19" s="26">
        <v>25714.2</v>
      </c>
      <c r="D19" s="29">
        <f>SUM(D20:D20)</f>
        <v>25714.24</v>
      </c>
      <c r="E19" s="25">
        <f>(D19*100)/C19</f>
        <v>100.00015555607408</v>
      </c>
      <c r="F19" s="23">
        <v>0.672</v>
      </c>
      <c r="G19" s="23">
        <v>1.4</v>
      </c>
      <c r="H19" s="21">
        <f>(G19*100)/F19-100</f>
        <v>108.33333333333331</v>
      </c>
      <c r="I19" s="6">
        <f>FLOOR(G19,0.00001)*D19</f>
        <v>35999.93600000001</v>
      </c>
    </row>
    <row r="20" spans="1:9" ht="13.5">
      <c r="A20" s="5"/>
      <c r="B20" s="18"/>
      <c r="C20" s="28" t="s">
        <v>27</v>
      </c>
      <c r="D20" s="26">
        <v>25714.24</v>
      </c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25</v>
      </c>
      <c r="C22" s="26">
        <v>321840</v>
      </c>
      <c r="D22" s="29">
        <f>SUM(D23:D23)</f>
        <v>321840</v>
      </c>
      <c r="E22" s="25">
        <f>(D22*100)/C22</f>
        <v>100</v>
      </c>
      <c r="F22" s="23">
        <v>0.674</v>
      </c>
      <c r="G22" s="23">
        <v>1.45</v>
      </c>
      <c r="H22" s="21">
        <f>(G22*100)/F22-100</f>
        <v>115.13353115727003</v>
      </c>
      <c r="I22" s="6">
        <f>FLOOR(G22,0.00001)*D22</f>
        <v>466668.00000000006</v>
      </c>
    </row>
    <row r="23" spans="1:9" ht="13.5">
      <c r="A23" s="5"/>
      <c r="B23" s="18"/>
      <c r="C23" s="28" t="s">
        <v>20</v>
      </c>
      <c r="D23" s="26">
        <v>321840</v>
      </c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26</v>
      </c>
      <c r="C25" s="26">
        <v>10420.8</v>
      </c>
      <c r="D25" s="29">
        <f>SUM(D26:D26)</f>
        <v>10420.8</v>
      </c>
      <c r="E25" s="25">
        <f>(D25*100)/C25</f>
        <v>100</v>
      </c>
      <c r="F25" s="23">
        <v>0.684</v>
      </c>
      <c r="G25" s="23">
        <v>1.14</v>
      </c>
      <c r="H25" s="21">
        <f>(G25*100)/F25-100</f>
        <v>66.66666666666663</v>
      </c>
      <c r="I25" s="6">
        <f>FLOOR(G25,0.00001)*D25</f>
        <v>11879.712000000001</v>
      </c>
    </row>
    <row r="26" spans="1:9" ht="13.5">
      <c r="A26" s="5"/>
      <c r="B26" s="18"/>
      <c r="C26" s="28" t="s">
        <v>20</v>
      </c>
      <c r="D26" s="26">
        <v>10420.8</v>
      </c>
      <c r="E26" s="25"/>
      <c r="F26" s="23"/>
      <c r="G26" s="23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10"/>
      <c r="B28" s="12" t="s">
        <v>14</v>
      </c>
      <c r="C28" s="27">
        <f>SUM(C10,C13,C16,C19,C22,C25)</f>
        <v>510801</v>
      </c>
      <c r="D28" s="30">
        <f>SUM(D10,D13,D16,D19,D22,D25)</f>
        <v>510801.04</v>
      </c>
      <c r="E28" s="19">
        <f>(D28*100)/C28</f>
        <v>100.00000783083823</v>
      </c>
      <c r="F28" s="15"/>
      <c r="G28" s="15"/>
      <c r="H28" s="11"/>
      <c r="I28" s="20">
        <f>SUM(I10,I13,I16,I19,I22,I25)</f>
        <v>725280.8480000001</v>
      </c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13"/>
      <c r="B30" s="12" t="s">
        <v>12</v>
      </c>
      <c r="C30" s="27">
        <f>SUM(C28)</f>
        <v>510801</v>
      </c>
      <c r="D30" s="27">
        <f>SUM(D28)</f>
        <v>510801.04</v>
      </c>
      <c r="E30" s="19">
        <f>(D30*100)/C30</f>
        <v>100.00000783083823</v>
      </c>
      <c r="F30" s="14"/>
      <c r="G30" s="14"/>
      <c r="H30" s="14"/>
      <c r="I30" s="31">
        <f>SUM(I28)</f>
        <v>725280.8480000001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2011-12-07T18:55:02Z</cp:lastPrinted>
  <dcterms:created xsi:type="dcterms:W3CDTF">2005-05-09T20:19:33Z</dcterms:created>
  <dcterms:modified xsi:type="dcterms:W3CDTF">2012-01-17T20:55:26Z</dcterms:modified>
  <cp:category/>
  <cp:version/>
  <cp:contentType/>
  <cp:contentStatus/>
</cp:coreProperties>
</file>