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86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<sst xmlns="http://schemas.openxmlformats.org/spreadsheetml/2006/main" count="35" uniqueCount="29">
  <si>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</si>
  <si>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</si>
  <si>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</si>
  <si>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</si>
  <si>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</si>
  <si>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</si>
  <si>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</si>
  <si>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</si>
  <si>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</si>
  <si>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</si>
  <si>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</si>
  <si>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</si>
  <si>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</si>
  <si>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</si>
  <si>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</si>
  <si>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</si>
  <si>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</si>
  <si>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</si>
  <si>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</si>
  <si>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</si>
  <si>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</si>
  <si>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</si>
  <si>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PB</t>
  </si>
  <si>
    <t>RN</t>
  </si>
  <si>
    <t>RETIRADO</t>
  </si>
  <si>
    <t>BNM</t>
  </si>
  <si>
    <t>BBSB</t>
  </si>
  <si>
    <t>BCML</t>
  </si>
  <si>
    <t xml:space="preserve">    AVISO DE LEILÃO DE PRÊMIO PARA O ESCOAMENTO DE SISAL BRUTO – PEP - N.º 486/11 - 24/11/2011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</si>
</sst>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0">
      <selection activeCell="C19" sqref="C1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SUM(D11:D14)</f>
        <v>3700000</v>
      </c>
      <c r="E10" s="28">
        <f>(D10*100)/C10</f>
        <v>100</v>
      </c>
      <c r="F10" s="30">
        <v>0.3</v>
      </c>
      <c r="G10" s="30">
        <v>0.3</v>
      </c>
      <c r="H10" s="32">
        <f>(G10*100)/F10-100</f>
        <v>0</v>
      </c>
      <c r="I10" s="7">
        <f>FLOOR(G10,0.00001)*D10</f>
        <v>1110000.0000000002</v>
      </c>
    </row>
    <row r="11" spans="1:9" ht="13.5">
      <c r="A11" s="5"/>
      <c r="B11" s="29"/>
      <c r="C11" s="31" t="s">
        <v>21</v>
      </c>
      <c r="D11" s="21">
        <v>1470285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25</v>
      </c>
      <c r="D12" s="21">
        <v>1868845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26</v>
      </c>
      <c r="D13" s="21">
        <v>100000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27</v>
      </c>
      <c r="D14" s="21">
        <v>260870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22</v>
      </c>
      <c r="C16" s="6">
        <v>100000</v>
      </c>
      <c r="D16" s="21">
        <f>SUM(D17)</f>
        <v>100000</v>
      </c>
      <c r="E16" s="28">
        <f>(D16*100)/C16</f>
        <v>100</v>
      </c>
      <c r="F16" s="30">
        <v>0.3</v>
      </c>
      <c r="G16" s="30">
        <v>0.3</v>
      </c>
      <c r="H16" s="32">
        <f>(G16*100)/F16-100</f>
        <v>0</v>
      </c>
      <c r="I16" s="7">
        <f>FLOOR(G16,0.00001)*D16</f>
        <v>30000.000000000004</v>
      </c>
    </row>
    <row r="17" spans="1:9" ht="13.5">
      <c r="A17" s="5"/>
      <c r="B17" s="29"/>
      <c r="C17" s="31" t="s">
        <v>21</v>
      </c>
      <c r="D17" s="6">
        <v>100000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3</v>
      </c>
      <c r="B19" s="29" t="s">
        <v>23</v>
      </c>
      <c r="C19" s="6">
        <v>20000</v>
      </c>
      <c r="D19" s="21">
        <f>SUM(D20)</f>
        <v>0</v>
      </c>
      <c r="E19" s="28">
        <f>(D19*100)/C19</f>
        <v>0</v>
      </c>
      <c r="F19" s="30">
        <v>0.3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24</v>
      </c>
      <c r="D20" s="21"/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SUM(C10:C21)</f>
        <v>3820000</v>
      </c>
      <c r="D22" s="19">
        <f>SUM(D10,D16,D19)</f>
        <v>3800000</v>
      </c>
      <c r="E22" s="25">
        <f>(D22*100)/C22</f>
        <v>99.47643979057591</v>
      </c>
      <c r="F22" s="20"/>
      <c r="G22" s="20"/>
      <c r="H22" s="13"/>
      <c r="I22" s="27">
        <f>SUM(I10:I21)</f>
        <v>1140000.0000000002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3820000</v>
      </c>
      <c r="D24" s="19">
        <f>SUM(D22)</f>
        <v>3800000</v>
      </c>
      <c r="E24" s="25">
        <f>(D24*100)/C24</f>
        <v>99.47643979057591</v>
      </c>
      <c r="F24" s="18"/>
      <c r="G24" s="18"/>
      <c r="H24" s="18"/>
      <c r="I24" s="27">
        <f>SUM(I22)</f>
        <v>1140000.0000000002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2011-11-24T13:00:57Z</cp:lastPrinted>
  <dcterms:created xsi:type="dcterms:W3CDTF">2005-05-09T20:19:33Z</dcterms:created>
  <dcterms:modified xsi:type="dcterms:W3CDTF">2011-11-24T13:00:58Z</dcterms:modified>
  <cp:category/>
  <cp:version/>
  <cp:contentType/>
  <cp:contentStatus/>
</cp:coreProperties>
</file>