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5 MILHO VENDA 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<sst xmlns="http://schemas.openxmlformats.org/spreadsheetml/2006/main" count="50" uniqueCount="35">
  <si>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</si>
  <si>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</si>
  <si>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</si>
  <si>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</si>
  <si>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</si>
  <si>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</si>
  <si>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</si>
  <si>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</si>
  <si>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</si>
  <si>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</si>
  <si>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</si>
  <si>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</si>
  <si>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</si>
  <si>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</si>
  <si>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</si>
  <si>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</si>
  <si>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</si>
  <si>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</si>
  <si>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</si>
  <si>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</si>
  <si>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</si>
  <si>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</si>
  <si>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Vera</t>
  </si>
  <si>
    <t>MG</t>
  </si>
  <si>
    <t>Jataí</t>
  </si>
  <si>
    <t>Centralina</t>
  </si>
  <si>
    <t>Nova Mutum</t>
  </si>
  <si>
    <t>Sinop</t>
  </si>
  <si>
    <t>BCMMT</t>
  </si>
  <si>
    <t>BMCS</t>
  </si>
  <si>
    <t>Nova Ubirata</t>
  </si>
  <si>
    <t>Tabapora</t>
  </si>
  <si>
    <t xml:space="preserve">        AVISO DE VENDA DE MILHO EM GRÃOS – Nº 405/11 - 06/10/2011</t>
  </si>
  <si>
    <t>BBM UB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</si>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</sst>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9">
      <selection activeCell="H39" sqref="H3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4" t="s">
        <v>32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24</v>
      </c>
      <c r="C10" s="27">
        <v>27000</v>
      </c>
      <c r="D10" s="30">
        <f>SUM(D11:D11)</f>
        <v>0</v>
      </c>
      <c r="E10" s="26">
        <f>(D10*100)/C10</f>
        <v>0</v>
      </c>
      <c r="F10" s="24">
        <v>0.3959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10"/>
      <c r="B13" s="13" t="s">
        <v>14</v>
      </c>
      <c r="C13" s="28">
        <f>SUM(C10:C12)</f>
        <v>27000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6" t="s">
        <v>23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25</v>
      </c>
      <c r="C17" s="27">
        <v>2246127</v>
      </c>
      <c r="D17" s="30">
        <f>SUM(D18:D18)</f>
        <v>28000</v>
      </c>
      <c r="E17" s="26">
        <f>(D17*100)/C17</f>
        <v>1.2465902417806296</v>
      </c>
      <c r="F17" s="24">
        <v>0.4434</v>
      </c>
      <c r="G17" s="24">
        <v>0.4434</v>
      </c>
      <c r="H17" s="22">
        <f>(G17*100)/F17-100</f>
        <v>0</v>
      </c>
      <c r="I17" s="6">
        <f>FLOOR(G17,0.00001)*D17</f>
        <v>12415.2</v>
      </c>
    </row>
    <row r="18" spans="1:9" ht="13.5">
      <c r="A18" s="5"/>
      <c r="B18" s="19"/>
      <c r="C18" s="29" t="s">
        <v>33</v>
      </c>
      <c r="D18" s="27">
        <v>28000</v>
      </c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6"/>
      <c r="F19" s="24"/>
      <c r="G19" s="22"/>
      <c r="H19" s="22"/>
      <c r="I19" s="6"/>
    </row>
    <row r="20" spans="1:9" ht="13.5">
      <c r="A20" s="10"/>
      <c r="B20" s="13" t="s">
        <v>14</v>
      </c>
      <c r="C20" s="28">
        <f>SUM(C17:C19)</f>
        <v>2246127</v>
      </c>
      <c r="D20" s="31">
        <f>SUM(D17)</f>
        <v>28000</v>
      </c>
      <c r="E20" s="20">
        <f>(D20*100)/C20</f>
        <v>1.2465902417806296</v>
      </c>
      <c r="F20" s="16"/>
      <c r="G20" s="16"/>
      <c r="H20" s="11"/>
      <c r="I20" s="21">
        <f>SUM(I17:I19)</f>
        <v>12415.2</v>
      </c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36" t="s">
        <v>19</v>
      </c>
      <c r="B22" s="37"/>
      <c r="C22" s="37"/>
      <c r="D22" s="37"/>
      <c r="E22" s="37"/>
      <c r="F22" s="37"/>
      <c r="G22" s="37"/>
      <c r="H22" s="37"/>
      <c r="I22" s="38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3</v>
      </c>
      <c r="B24" s="19" t="s">
        <v>26</v>
      </c>
      <c r="C24" s="27">
        <v>1163000</v>
      </c>
      <c r="D24" s="30">
        <f>SUM(D25:D25)</f>
        <v>600000</v>
      </c>
      <c r="E24" s="26">
        <f>(D24*100)/C24</f>
        <v>51.59071367153912</v>
      </c>
      <c r="F24" s="24">
        <v>0.3009</v>
      </c>
      <c r="G24" s="24">
        <v>0.3009</v>
      </c>
      <c r="H24" s="22">
        <f>(G24*100)/F24-100</f>
        <v>0</v>
      </c>
      <c r="I24" s="6">
        <f>FLOOR(G24,0.00001)*D24</f>
        <v>180540</v>
      </c>
    </row>
    <row r="25" spans="1:9" ht="13.5">
      <c r="A25" s="5"/>
      <c r="B25" s="19"/>
      <c r="C25" s="29" t="s">
        <v>29</v>
      </c>
      <c r="D25" s="27">
        <v>600000</v>
      </c>
      <c r="E25" s="23"/>
      <c r="F25" s="24"/>
      <c r="G25" s="25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4</v>
      </c>
      <c r="B27" s="19" t="s">
        <v>30</v>
      </c>
      <c r="C27" s="27">
        <v>420000</v>
      </c>
      <c r="D27" s="30">
        <f>SUM(D28:D28)</f>
        <v>0</v>
      </c>
      <c r="E27" s="26">
        <f>(D27*100)/C27</f>
        <v>0</v>
      </c>
      <c r="F27" s="24">
        <v>0.3009</v>
      </c>
      <c r="G27" s="22">
        <v>0</v>
      </c>
      <c r="H27" s="22">
        <v>0</v>
      </c>
      <c r="I27" s="6">
        <f>FLOOR(G27,0.00001)*D27</f>
        <v>0</v>
      </c>
    </row>
    <row r="28" spans="1:9" ht="13.5">
      <c r="A28" s="5"/>
      <c r="B28" s="19"/>
      <c r="C28" s="29" t="s">
        <v>21</v>
      </c>
      <c r="D28" s="27"/>
      <c r="E28" s="23"/>
      <c r="F28" s="24"/>
      <c r="G28" s="25"/>
      <c r="H28" s="22"/>
      <c r="I28" s="6"/>
    </row>
    <row r="29" spans="1:9" ht="13.5">
      <c r="A29" s="5"/>
      <c r="B29" s="19"/>
      <c r="C29" s="29"/>
      <c r="D29" s="27"/>
      <c r="E29" s="23"/>
      <c r="F29" s="24"/>
      <c r="G29" s="25"/>
      <c r="H29" s="22"/>
      <c r="I29" s="6"/>
    </row>
    <row r="30" spans="1:9" ht="13.5">
      <c r="A30" s="5">
        <v>5</v>
      </c>
      <c r="B30" s="19" t="s">
        <v>27</v>
      </c>
      <c r="C30" s="27">
        <v>7274148</v>
      </c>
      <c r="D30" s="30">
        <f>SUM(D31:D31)</f>
        <v>0</v>
      </c>
      <c r="E30" s="26">
        <f>(D30*100)/C30</f>
        <v>0</v>
      </c>
      <c r="F30" s="24">
        <v>0.3009</v>
      </c>
      <c r="G30" s="22">
        <v>0</v>
      </c>
      <c r="H30" s="22">
        <v>0</v>
      </c>
      <c r="I30" s="6">
        <f>FLOOR(G30,0.00001)*D30</f>
        <v>0</v>
      </c>
    </row>
    <row r="31" spans="1:9" ht="13.5">
      <c r="A31" s="5"/>
      <c r="B31" s="19"/>
      <c r="C31" s="29" t="s">
        <v>21</v>
      </c>
      <c r="D31" s="30"/>
      <c r="E31" s="26"/>
      <c r="F31" s="24"/>
      <c r="G31" s="22"/>
      <c r="H31" s="22"/>
      <c r="I31" s="6"/>
    </row>
    <row r="32" spans="1:9" ht="13.5">
      <c r="A32" s="5"/>
      <c r="B32" s="19"/>
      <c r="C32" s="29"/>
      <c r="D32" s="30"/>
      <c r="E32" s="26"/>
      <c r="F32" s="24"/>
      <c r="G32" s="22"/>
      <c r="H32" s="22"/>
      <c r="I32" s="6"/>
    </row>
    <row r="33" spans="1:9" ht="13.5">
      <c r="A33" s="33">
        <v>6</v>
      </c>
      <c r="B33" s="19" t="s">
        <v>31</v>
      </c>
      <c r="C33" s="27">
        <v>176224</v>
      </c>
      <c r="D33" s="30">
        <f>SUM(D34:D34)</f>
        <v>90000</v>
      </c>
      <c r="E33" s="26">
        <f>(D33*100)/C33</f>
        <v>51.071363718903214</v>
      </c>
      <c r="F33" s="24">
        <v>0.3009</v>
      </c>
      <c r="G33" s="24">
        <v>0.3009</v>
      </c>
      <c r="H33" s="22">
        <f>(G33*100)/F33-100</f>
        <v>0</v>
      </c>
      <c r="I33" s="6">
        <f>FLOOR(G33,0.00001)*D33</f>
        <v>27081</v>
      </c>
    </row>
    <row r="34" spans="1:9" ht="13.5">
      <c r="A34" s="5"/>
      <c r="B34" s="19"/>
      <c r="C34" s="29" t="s">
        <v>29</v>
      </c>
      <c r="D34" s="30">
        <v>90000</v>
      </c>
      <c r="E34" s="26"/>
      <c r="F34" s="24"/>
      <c r="G34" s="22"/>
      <c r="H34" s="22"/>
      <c r="I34" s="6"/>
    </row>
    <row r="35" spans="1:9" ht="13.5">
      <c r="A35" s="5"/>
      <c r="B35" s="19"/>
      <c r="C35" s="29"/>
      <c r="D35" s="30"/>
      <c r="E35" s="26"/>
      <c r="F35" s="24"/>
      <c r="G35" s="22"/>
      <c r="H35" s="22"/>
      <c r="I35" s="6"/>
    </row>
    <row r="36" spans="1:9" ht="13.5">
      <c r="A36" s="5">
        <v>7</v>
      </c>
      <c r="B36" s="19" t="s">
        <v>22</v>
      </c>
      <c r="C36" s="27">
        <v>14377</v>
      </c>
      <c r="D36" s="30">
        <f>SUM(D37:D37)</f>
        <v>0</v>
      </c>
      <c r="E36" s="26">
        <f>(D36*100)/C36</f>
        <v>0</v>
      </c>
      <c r="F36" s="24">
        <v>0.2917</v>
      </c>
      <c r="G36" s="22">
        <v>0</v>
      </c>
      <c r="H36" s="22">
        <v>0</v>
      </c>
      <c r="I36" s="6">
        <f>FLOOR(G36,0.00001)*D36</f>
        <v>0</v>
      </c>
    </row>
    <row r="37" spans="1:9" ht="13.5">
      <c r="A37" s="5"/>
      <c r="B37" s="19"/>
      <c r="C37" s="29" t="s">
        <v>21</v>
      </c>
      <c r="D37" s="30"/>
      <c r="E37" s="26"/>
      <c r="F37" s="24"/>
      <c r="G37" s="22"/>
      <c r="H37" s="22"/>
      <c r="I37" s="6"/>
    </row>
    <row r="38" spans="1:9" ht="13.5">
      <c r="A38" s="5"/>
      <c r="B38" s="19"/>
      <c r="C38" s="29"/>
      <c r="D38" s="30"/>
      <c r="E38" s="26"/>
      <c r="F38" s="24"/>
      <c r="G38" s="22"/>
      <c r="H38" s="22"/>
      <c r="I38" s="6"/>
    </row>
    <row r="39" spans="1:9" ht="13.5">
      <c r="A39" s="5">
        <v>8</v>
      </c>
      <c r="B39" s="19" t="s">
        <v>22</v>
      </c>
      <c r="C39" s="27">
        <v>8721018</v>
      </c>
      <c r="D39" s="30">
        <f>SUM(D40:D42)</f>
        <v>3249000</v>
      </c>
      <c r="E39" s="26">
        <f>(D39*100)/C39</f>
        <v>37.25482506744052</v>
      </c>
      <c r="F39" s="24">
        <v>0.2917</v>
      </c>
      <c r="G39" s="24">
        <v>0.2917</v>
      </c>
      <c r="H39" s="22">
        <f>(G39*100)/F39-100</f>
        <v>0</v>
      </c>
      <c r="I39" s="6">
        <f>FLOOR(G39,0.00001)*D39</f>
        <v>947733.3</v>
      </c>
    </row>
    <row r="40" spans="1:9" ht="13.5">
      <c r="A40" s="5"/>
      <c r="B40" s="19"/>
      <c r="C40" s="29" t="s">
        <v>29</v>
      </c>
      <c r="D40" s="30">
        <v>1874000</v>
      </c>
      <c r="E40" s="26"/>
      <c r="F40" s="24"/>
      <c r="G40" s="22"/>
      <c r="H40" s="22"/>
      <c r="I40" s="6"/>
    </row>
    <row r="41" spans="1:9" ht="13.5">
      <c r="A41" s="5"/>
      <c r="B41" s="19"/>
      <c r="C41" s="29" t="s">
        <v>28</v>
      </c>
      <c r="D41" s="30">
        <v>375000</v>
      </c>
      <c r="E41" s="26"/>
      <c r="F41" s="24"/>
      <c r="G41" s="22"/>
      <c r="H41" s="22"/>
      <c r="I41" s="6"/>
    </row>
    <row r="42" spans="1:9" ht="13.5">
      <c r="A42" s="5"/>
      <c r="B42" s="19"/>
      <c r="C42" s="29" t="s">
        <v>34</v>
      </c>
      <c r="D42" s="30">
        <v>1000000</v>
      </c>
      <c r="E42" s="26"/>
      <c r="F42" s="24"/>
      <c r="G42" s="22"/>
      <c r="H42" s="22"/>
      <c r="I42" s="6"/>
    </row>
    <row r="43" spans="1:9" ht="13.5">
      <c r="A43" s="5"/>
      <c r="B43" s="19"/>
      <c r="C43" s="29"/>
      <c r="D43" s="30"/>
      <c r="E43" s="26"/>
      <c r="F43" s="24"/>
      <c r="G43" s="22"/>
      <c r="H43" s="22"/>
      <c r="I43" s="6"/>
    </row>
    <row r="44" spans="1:9" ht="13.5">
      <c r="A44" s="5">
        <v>9</v>
      </c>
      <c r="B44" s="19" t="s">
        <v>22</v>
      </c>
      <c r="C44" s="27">
        <v>83944</v>
      </c>
      <c r="D44" s="30">
        <f>SUM(D45:D45)</f>
        <v>0</v>
      </c>
      <c r="E44" s="26">
        <f>(D44*100)/C44</f>
        <v>0</v>
      </c>
      <c r="F44" s="24">
        <v>0.2917</v>
      </c>
      <c r="G44" s="22">
        <v>0</v>
      </c>
      <c r="H44" s="22">
        <v>0</v>
      </c>
      <c r="I44" s="6">
        <f>FLOOR(G44,0.00001)*D44</f>
        <v>0</v>
      </c>
    </row>
    <row r="45" spans="1:9" ht="13.5">
      <c r="A45" s="5"/>
      <c r="B45" s="19"/>
      <c r="C45" s="29" t="s">
        <v>21</v>
      </c>
      <c r="D45" s="30"/>
      <c r="E45" s="26"/>
      <c r="F45" s="24"/>
      <c r="G45" s="22"/>
      <c r="H45" s="22"/>
      <c r="I45" s="6"/>
    </row>
    <row r="46" spans="1:9" ht="13.5">
      <c r="A46" s="5"/>
      <c r="B46" s="19"/>
      <c r="C46" s="29"/>
      <c r="D46" s="30"/>
      <c r="E46" s="26"/>
      <c r="F46" s="24"/>
      <c r="G46" s="22"/>
      <c r="H46" s="22"/>
      <c r="I46" s="6"/>
    </row>
    <row r="47" spans="1:9" ht="13.5">
      <c r="A47" s="10"/>
      <c r="B47" s="13" t="s">
        <v>14</v>
      </c>
      <c r="C47" s="28">
        <f>SUM(C24:C46)</f>
        <v>17852711</v>
      </c>
      <c r="D47" s="31">
        <f>SUM(D24,D27,D30,D33,D36,D39,D44)</f>
        <v>3939000</v>
      </c>
      <c r="E47" s="20">
        <f>(D47*100)/C47</f>
        <v>22.06387590097661</v>
      </c>
      <c r="F47" s="16"/>
      <c r="G47" s="16"/>
      <c r="H47" s="11"/>
      <c r="I47" s="21">
        <f>SUM(I24:I46)</f>
        <v>1155354.3</v>
      </c>
    </row>
    <row r="48" ht="12.75">
      <c r="C48" s="12"/>
    </row>
    <row r="49" spans="1:9" ht="13.5">
      <c r="A49" s="14"/>
      <c r="B49" s="13" t="s">
        <v>12</v>
      </c>
      <c r="C49" s="28">
        <f>SUM(C13,C20,C47)</f>
        <v>20125838</v>
      </c>
      <c r="D49" s="28">
        <f>SUM(D13,D20,D47)</f>
        <v>3967000</v>
      </c>
      <c r="E49" s="20">
        <f>(D49*100)/C49</f>
        <v>19.710980481905896</v>
      </c>
      <c r="F49" s="15"/>
      <c r="G49" s="15"/>
      <c r="H49" s="15"/>
      <c r="I49" s="32">
        <f>SUM(I13,I20,I47)</f>
        <v>1167769.5</v>
      </c>
    </row>
  </sheetData>
  <sheetProtection/>
  <mergeCells count="4">
    <mergeCell ref="A2:I2"/>
    <mergeCell ref="A8:I8"/>
    <mergeCell ref="A22:I22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2011-10-06T13:13:23Z</cp:lastPrinted>
  <dcterms:created xsi:type="dcterms:W3CDTF">2005-05-09T20:19:33Z</dcterms:created>
  <dcterms:modified xsi:type="dcterms:W3CDTF">2011-10-06T13:13:31Z</dcterms:modified>
  <cp:category/>
  <cp:version/>
  <cp:contentType/>
  <cp:contentStatus/>
</cp:coreProperties>
</file>