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82 CAFÉ VENDA 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<sst xmlns="http://schemas.openxmlformats.org/spreadsheetml/2006/main" count="47" uniqueCount="26">
  <si>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</si>
  <si>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</si>
  <si>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</si>
  <si>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</si>
  <si>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</si>
  <si>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</si>
  <si>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</si>
  <si>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</si>
  <si>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</si>
  <si>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</si>
  <si>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</si>
  <si>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</si>
  <si>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</si>
  <si>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</si>
  <si>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</si>
  <si>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</si>
  <si>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</si>
  <si>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</si>
  <si>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</si>
  <si>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BCML</t>
  </si>
  <si>
    <t xml:space="preserve">        AVISO DE VENDA DE CAFÉ EM GRÃOS – Nº 382/11 - 23/09/2011</t>
  </si>
  <si>
    <t>MG</t>
  </si>
  <si>
    <t>Manhumirim</t>
  </si>
  <si>
    <t>Teofilo Otoni</t>
  </si>
  <si>
    <t>RETIRADO</t>
  </si>
  <si>
    <t>BCMM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</si>
</sst>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workbookViewId="0" topLeftCell="A1">
      <selection activeCell="B50" sqref="B5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21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22</v>
      </c>
      <c r="C10" s="26">
        <v>1718373</v>
      </c>
      <c r="D10" s="29">
        <f>SUM(D11:D11)</f>
        <v>0</v>
      </c>
      <c r="E10" s="25">
        <f>(D10*100)/C10</f>
        <v>0</v>
      </c>
      <c r="F10" s="23">
        <v>4.45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24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22</v>
      </c>
      <c r="C13" s="26">
        <v>376979</v>
      </c>
      <c r="D13" s="29">
        <f>SUM(D14:D15)</f>
        <v>90250</v>
      </c>
      <c r="E13" s="25">
        <f>(D13*100)/C13</f>
        <v>23.940325588428003</v>
      </c>
      <c r="F13" s="23">
        <v>4.45</v>
      </c>
      <c r="G13" s="23">
        <v>4.45</v>
      </c>
      <c r="H13" s="21">
        <f>(G13*100)/F13-100</f>
        <v>0</v>
      </c>
      <c r="I13" s="6">
        <f>FLOOR(G13,0.00001)*D13</f>
        <v>401612.5</v>
      </c>
    </row>
    <row r="14" spans="1:9" ht="13.5">
      <c r="A14" s="5"/>
      <c r="B14" s="18"/>
      <c r="C14" s="28" t="s">
        <v>25</v>
      </c>
      <c r="D14" s="26">
        <v>60000</v>
      </c>
      <c r="E14" s="22"/>
      <c r="F14" s="23"/>
      <c r="G14" s="24"/>
      <c r="H14" s="21"/>
      <c r="I14" s="6"/>
    </row>
    <row r="15" spans="1:9" ht="13.5">
      <c r="A15" s="5"/>
      <c r="B15" s="18"/>
      <c r="C15" s="28" t="s">
        <v>19</v>
      </c>
      <c r="D15" s="26">
        <v>30250</v>
      </c>
      <c r="E15" s="22"/>
      <c r="F15" s="23"/>
      <c r="G15" s="24"/>
      <c r="H15" s="21"/>
      <c r="I15" s="6"/>
    </row>
    <row r="16" spans="1:9" ht="13.5">
      <c r="A16" s="5"/>
      <c r="B16" s="18"/>
      <c r="C16" s="28"/>
      <c r="D16" s="26"/>
      <c r="E16" s="22"/>
      <c r="F16" s="23"/>
      <c r="G16" s="24"/>
      <c r="H16" s="21"/>
      <c r="I16" s="6"/>
    </row>
    <row r="17" spans="1:9" ht="13.5">
      <c r="A17" s="5">
        <v>3</v>
      </c>
      <c r="B17" s="18" t="s">
        <v>22</v>
      </c>
      <c r="C17" s="26">
        <v>1147.5</v>
      </c>
      <c r="D17" s="29">
        <f>SUM(D18:D18)</f>
        <v>0</v>
      </c>
      <c r="E17" s="25">
        <f>(D17*100)/C17</f>
        <v>0</v>
      </c>
      <c r="F17" s="23">
        <v>4.45</v>
      </c>
      <c r="G17" s="21">
        <v>0</v>
      </c>
      <c r="H17" s="21">
        <v>0</v>
      </c>
      <c r="I17" s="6">
        <f>FLOOR(G17,0.00001)*D17</f>
        <v>0</v>
      </c>
    </row>
    <row r="18" spans="1:9" ht="13.5">
      <c r="A18" s="5"/>
      <c r="B18" s="18"/>
      <c r="C18" s="28" t="s">
        <v>24</v>
      </c>
      <c r="D18" s="26"/>
      <c r="E18" s="25"/>
      <c r="F18" s="23"/>
      <c r="G18" s="21"/>
      <c r="H18" s="21"/>
      <c r="I18" s="6"/>
    </row>
    <row r="19" spans="1:9" ht="13.5">
      <c r="A19" s="5"/>
      <c r="B19" s="18"/>
      <c r="C19" s="28"/>
      <c r="D19" s="26"/>
      <c r="E19" s="22"/>
      <c r="F19" s="23"/>
      <c r="G19" s="24"/>
      <c r="H19" s="21"/>
      <c r="I19" s="6"/>
    </row>
    <row r="20" spans="1:9" ht="13.5">
      <c r="A20" s="5">
        <v>4</v>
      </c>
      <c r="B20" s="18" t="s">
        <v>22</v>
      </c>
      <c r="C20" s="26">
        <v>420553</v>
      </c>
      <c r="D20" s="29">
        <f>SUM(D21:D21)</f>
        <v>0</v>
      </c>
      <c r="E20" s="25">
        <f>(D20*100)/C20</f>
        <v>0</v>
      </c>
      <c r="F20" s="23">
        <v>4.45</v>
      </c>
      <c r="G20" s="21">
        <v>0</v>
      </c>
      <c r="H20" s="21">
        <v>0</v>
      </c>
      <c r="I20" s="6">
        <f>FLOOR(G20,0.00001)*D20</f>
        <v>0</v>
      </c>
    </row>
    <row r="21" spans="1:9" ht="13.5">
      <c r="A21" s="5"/>
      <c r="B21" s="18"/>
      <c r="C21" s="28" t="s">
        <v>24</v>
      </c>
      <c r="D21" s="26"/>
      <c r="E21" s="22"/>
      <c r="F21" s="23"/>
      <c r="G21" s="24"/>
      <c r="H21" s="21"/>
      <c r="I21" s="6"/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5">
        <v>5</v>
      </c>
      <c r="B23" s="18" t="s">
        <v>23</v>
      </c>
      <c r="C23" s="26">
        <v>1648</v>
      </c>
      <c r="D23" s="29">
        <f>SUM(D24:D24)</f>
        <v>0</v>
      </c>
      <c r="E23" s="25">
        <f>(D23*100)/C23</f>
        <v>0</v>
      </c>
      <c r="F23" s="23">
        <v>4.45</v>
      </c>
      <c r="G23" s="21">
        <v>0</v>
      </c>
      <c r="H23" s="21">
        <v>0</v>
      </c>
      <c r="I23" s="6">
        <f>FLOOR(G23,0.00001)*D23</f>
        <v>0</v>
      </c>
    </row>
    <row r="24" spans="1:9" ht="13.5">
      <c r="A24" s="5"/>
      <c r="B24" s="18"/>
      <c r="C24" s="28" t="s">
        <v>24</v>
      </c>
      <c r="D24" s="26"/>
      <c r="E24" s="22"/>
      <c r="F24" s="23"/>
      <c r="G24" s="24"/>
      <c r="H24" s="21"/>
      <c r="I24" s="6"/>
    </row>
    <row r="25" spans="1:9" ht="13.5">
      <c r="A25" s="5"/>
      <c r="B25" s="18"/>
      <c r="C25" s="28"/>
      <c r="D25" s="26"/>
      <c r="E25" s="22"/>
      <c r="F25" s="23"/>
      <c r="G25" s="24"/>
      <c r="H25" s="21"/>
      <c r="I25" s="6"/>
    </row>
    <row r="26" spans="1:9" ht="13.5">
      <c r="A26" s="5">
        <v>6</v>
      </c>
      <c r="B26" s="18" t="s">
        <v>23</v>
      </c>
      <c r="C26" s="26">
        <v>8541</v>
      </c>
      <c r="D26" s="29">
        <f>SUM(D27:D27)</f>
        <v>0</v>
      </c>
      <c r="E26" s="25">
        <f>(D26*100)/C26</f>
        <v>0</v>
      </c>
      <c r="F26" s="23">
        <v>4.45</v>
      </c>
      <c r="G26" s="21">
        <v>0</v>
      </c>
      <c r="H26" s="21">
        <v>0</v>
      </c>
      <c r="I26" s="6">
        <f>FLOOR(G26,0.00001)*D26</f>
        <v>0</v>
      </c>
    </row>
    <row r="27" spans="1:9" ht="13.5">
      <c r="A27" s="5"/>
      <c r="B27" s="18"/>
      <c r="C27" s="28" t="s">
        <v>24</v>
      </c>
      <c r="D27" s="26"/>
      <c r="E27" s="25"/>
      <c r="F27" s="23"/>
      <c r="G27" s="23"/>
      <c r="H27" s="21"/>
      <c r="I27" s="6"/>
    </row>
    <row r="28" spans="1:9" ht="13.5">
      <c r="A28" s="5"/>
      <c r="B28" s="18"/>
      <c r="C28" s="28"/>
      <c r="D28" s="26"/>
      <c r="E28" s="22"/>
      <c r="F28" s="23"/>
      <c r="G28" s="24"/>
      <c r="H28" s="21"/>
      <c r="I28" s="6"/>
    </row>
    <row r="29" spans="1:9" ht="13.5">
      <c r="A29" s="5">
        <v>7</v>
      </c>
      <c r="B29" s="18" t="s">
        <v>23</v>
      </c>
      <c r="C29" s="26">
        <v>93929</v>
      </c>
      <c r="D29" s="29">
        <f>SUM(D30:D30)</f>
        <v>0</v>
      </c>
      <c r="E29" s="25">
        <f>(D29*100)/C29</f>
        <v>0</v>
      </c>
      <c r="F29" s="23">
        <v>4.45</v>
      </c>
      <c r="G29" s="21">
        <v>0</v>
      </c>
      <c r="H29" s="21">
        <v>0</v>
      </c>
      <c r="I29" s="6">
        <f>FLOOR(G29,0.00001)*D29</f>
        <v>0</v>
      </c>
    </row>
    <row r="30" spans="1:9" ht="13.5">
      <c r="A30" s="5"/>
      <c r="B30" s="18"/>
      <c r="C30" s="28" t="s">
        <v>24</v>
      </c>
      <c r="D30" s="26"/>
      <c r="E30" s="22"/>
      <c r="F30" s="23"/>
      <c r="G30" s="24"/>
      <c r="H30" s="21"/>
      <c r="I30" s="6"/>
    </row>
    <row r="31" spans="1:9" ht="13.5">
      <c r="A31" s="5"/>
      <c r="B31" s="18"/>
      <c r="C31" s="28"/>
      <c r="D31" s="26"/>
      <c r="E31" s="22"/>
      <c r="F31" s="23"/>
      <c r="G31" s="24"/>
      <c r="H31" s="21"/>
      <c r="I31" s="6"/>
    </row>
    <row r="32" spans="1:9" ht="13.5">
      <c r="A32" s="5">
        <v>8</v>
      </c>
      <c r="B32" s="18" t="s">
        <v>23</v>
      </c>
      <c r="C32" s="26">
        <v>70618</v>
      </c>
      <c r="D32" s="29">
        <f>SUM(D33:D33)</f>
        <v>0</v>
      </c>
      <c r="E32" s="25">
        <f>(D32*100)/C32</f>
        <v>0</v>
      </c>
      <c r="F32" s="23">
        <v>4.45</v>
      </c>
      <c r="G32" s="21">
        <v>0</v>
      </c>
      <c r="H32" s="21">
        <v>0</v>
      </c>
      <c r="I32" s="6">
        <f>FLOOR(G32,0.00001)*D32</f>
        <v>0</v>
      </c>
    </row>
    <row r="33" spans="1:9" ht="13.5">
      <c r="A33" s="5"/>
      <c r="B33" s="18"/>
      <c r="C33" s="28" t="s">
        <v>24</v>
      </c>
      <c r="D33" s="26"/>
      <c r="E33" s="22"/>
      <c r="F33" s="23"/>
      <c r="G33" s="24"/>
      <c r="H33" s="21"/>
      <c r="I33" s="6"/>
    </row>
    <row r="34" spans="1:9" ht="13.5">
      <c r="A34" s="5"/>
      <c r="B34" s="18"/>
      <c r="C34" s="28"/>
      <c r="D34" s="26"/>
      <c r="E34" s="22"/>
      <c r="F34" s="23"/>
      <c r="G34" s="24"/>
      <c r="H34" s="21"/>
      <c r="I34" s="6"/>
    </row>
    <row r="35" spans="1:9" ht="13.5">
      <c r="A35" s="5">
        <v>9</v>
      </c>
      <c r="B35" s="18" t="s">
        <v>23</v>
      </c>
      <c r="C35" s="26">
        <v>82660.5</v>
      </c>
      <c r="D35" s="29">
        <f>SUM(D36:D36)</f>
        <v>0</v>
      </c>
      <c r="E35" s="25">
        <f>(D35*100)/C35</f>
        <v>0</v>
      </c>
      <c r="F35" s="23">
        <v>4.45</v>
      </c>
      <c r="G35" s="21">
        <v>0</v>
      </c>
      <c r="H35" s="21">
        <v>0</v>
      </c>
      <c r="I35" s="6">
        <f>FLOOR(G35,0.00001)*D35</f>
        <v>0</v>
      </c>
    </row>
    <row r="36" spans="1:9" ht="13.5">
      <c r="A36" s="5"/>
      <c r="B36" s="18"/>
      <c r="C36" s="28" t="s">
        <v>24</v>
      </c>
      <c r="D36" s="26"/>
      <c r="E36" s="22"/>
      <c r="F36" s="23"/>
      <c r="G36" s="24"/>
      <c r="H36" s="21"/>
      <c r="I36" s="6"/>
    </row>
    <row r="37" spans="1:9" ht="13.5">
      <c r="A37" s="5"/>
      <c r="B37" s="18"/>
      <c r="C37" s="28"/>
      <c r="D37" s="26"/>
      <c r="E37" s="22"/>
      <c r="F37" s="23"/>
      <c r="G37" s="24"/>
      <c r="H37" s="21"/>
      <c r="I37" s="6"/>
    </row>
    <row r="38" spans="1:9" ht="13.5">
      <c r="A38" s="5">
        <v>10</v>
      </c>
      <c r="B38" s="18" t="s">
        <v>23</v>
      </c>
      <c r="C38" s="26">
        <v>15034.5</v>
      </c>
      <c r="D38" s="29">
        <f>SUM(D39:D39)</f>
        <v>0</v>
      </c>
      <c r="E38" s="25">
        <f>(D38*100)/C38</f>
        <v>0</v>
      </c>
      <c r="F38" s="23">
        <v>4.45</v>
      </c>
      <c r="G38" s="21">
        <v>0</v>
      </c>
      <c r="H38" s="21">
        <v>0</v>
      </c>
      <c r="I38" s="6">
        <f>FLOOR(G38,0.00001)*D38</f>
        <v>0</v>
      </c>
    </row>
    <row r="39" spans="1:9" ht="13.5">
      <c r="A39" s="5"/>
      <c r="B39" s="18"/>
      <c r="C39" s="28" t="s">
        <v>24</v>
      </c>
      <c r="D39" s="26"/>
      <c r="E39" s="22"/>
      <c r="F39" s="23"/>
      <c r="G39" s="24"/>
      <c r="H39" s="21"/>
      <c r="I39" s="6"/>
    </row>
    <row r="40" spans="1:9" ht="13.5">
      <c r="A40" s="5"/>
      <c r="B40" s="18"/>
      <c r="C40" s="28"/>
      <c r="D40" s="26"/>
      <c r="E40" s="22"/>
      <c r="F40" s="23"/>
      <c r="G40" s="24"/>
      <c r="H40" s="21"/>
      <c r="I40" s="6"/>
    </row>
    <row r="41" spans="1:9" ht="13.5">
      <c r="A41" s="10"/>
      <c r="B41" s="12" t="s">
        <v>14</v>
      </c>
      <c r="C41" s="27">
        <f>SUM(C10:C40)</f>
        <v>2789483.5</v>
      </c>
      <c r="D41" s="30">
        <f>SUM(D10,D13,D17,D20,D23,D26,D29,D32,D35,D38)</f>
        <v>90250</v>
      </c>
      <c r="E41" s="19">
        <f>(D41*100)/C41</f>
        <v>3.2353659736650173</v>
      </c>
      <c r="F41" s="15"/>
      <c r="G41" s="15"/>
      <c r="H41" s="11"/>
      <c r="I41" s="20">
        <f>SUM(I10:I40)</f>
        <v>401612.5</v>
      </c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13"/>
      <c r="B43" s="12" t="s">
        <v>12</v>
      </c>
      <c r="C43" s="27">
        <f>SUM(C41)</f>
        <v>2789483.5</v>
      </c>
      <c r="D43" s="27">
        <f>SUM(D41)</f>
        <v>90250</v>
      </c>
      <c r="E43" s="19">
        <f>(D43*100)/C43</f>
        <v>3.2353659736650173</v>
      </c>
      <c r="F43" s="14"/>
      <c r="G43" s="14"/>
      <c r="H43" s="14"/>
      <c r="I43" s="31">
        <f>SUM(I41)</f>
        <v>401612.5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2011-08-26T13:58:24Z</cp:lastPrinted>
  <dcterms:created xsi:type="dcterms:W3CDTF">2005-05-09T20:19:33Z</dcterms:created>
  <dcterms:modified xsi:type="dcterms:W3CDTF">2011-09-23T13:54:28Z</dcterms:modified>
  <cp:category/>
  <cp:version/>
  <cp:contentType/>
  <cp:contentStatus/>
</cp:coreProperties>
</file>