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1 ARROZ CONTRATO VENDA 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<sst xmlns="http://schemas.openxmlformats.org/spreadsheetml/2006/main" count="39" uniqueCount="31">
  <si>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</si>
  <si>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</si>
  <si>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</si>
  <si>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</si>
  <si>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</si>
  <si>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</si>
  <si>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</si>
  <si>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</si>
  <si>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</si>
  <si>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</si>
  <si>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</si>
  <si>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</si>
  <si>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</si>
  <si>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</si>
  <si>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</si>
  <si>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</si>
  <si>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</si>
  <si>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</si>
  <si>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</si>
  <si>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BNM</t>
  </si>
  <si>
    <t>BBM RS</t>
  </si>
  <si>
    <t>BMS</t>
  </si>
  <si>
    <t>RS</t>
  </si>
  <si>
    <t>SC</t>
  </si>
  <si>
    <t>PR</t>
  </si>
  <si>
    <t xml:space="preserve">BIMU </t>
  </si>
  <si>
    <t>BBSB</t>
  </si>
  <si>
    <t xml:space="preserve">             AVISO DE VENDA DE CONTRATO DE OPÇÃO DE VENDA DE ARROZ EM CASCA Nº 381/11 - 22/09/2011</t>
  </si>
  <si>
    <t>ARZV 11120014</t>
  </si>
  <si>
    <t>ARZV 11120015</t>
  </si>
  <si>
    <t>ARZV 11120016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</si>
</sst>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6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8" width="12.28125" style="0" customWidth="1"/>
    <col min="9" max="9" width="20.00390625" style="0" customWidth="1"/>
  </cols>
  <sheetData>
    <row r="1" ht="72.75" customHeight="1"/>
    <row r="2" spans="1:9" ht="38.25" customHeight="1">
      <c r="A2" s="34" t="s">
        <v>27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24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14</v>
      </c>
      <c r="B10" s="31" t="s">
        <v>28</v>
      </c>
      <c r="C10" s="6">
        <v>37</v>
      </c>
      <c r="D10" s="21">
        <f>SUM(D11:D11)</f>
        <v>37</v>
      </c>
      <c r="E10" s="30">
        <f>(D10*100)/C10</f>
        <v>100</v>
      </c>
      <c r="F10" s="28">
        <v>79.65</v>
      </c>
      <c r="G10" s="28">
        <v>244</v>
      </c>
      <c r="H10" s="26">
        <f>((G10*100)/F10)-100</f>
        <v>206.34023854362835</v>
      </c>
      <c r="I10" s="7">
        <f>FLOOR(G10,0.00001)*D10</f>
        <v>9028.000000000002</v>
      </c>
    </row>
    <row r="11" spans="1:9" ht="13.5">
      <c r="A11" s="5"/>
      <c r="B11" s="31"/>
      <c r="C11" s="32" t="s">
        <v>20</v>
      </c>
      <c r="D11" s="6">
        <v>37</v>
      </c>
      <c r="E11" s="30"/>
      <c r="F11" s="28"/>
      <c r="G11" s="33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37</v>
      </c>
      <c r="D13" s="19">
        <f>SUM(D10)</f>
        <v>37</v>
      </c>
      <c r="E13" s="25">
        <f>(D13*100)/C13</f>
        <v>100</v>
      </c>
      <c r="F13" s="20"/>
      <c r="G13" s="20"/>
      <c r="H13" s="13"/>
      <c r="I13" s="29">
        <f>SUM(I10:I12)</f>
        <v>9028.000000000002</v>
      </c>
    </row>
    <row r="14" spans="1:9" ht="12.75" customHeight="1">
      <c r="A14" s="5"/>
      <c r="B14" s="24"/>
      <c r="C14" s="6"/>
      <c r="D14" s="6"/>
      <c r="E14" s="14"/>
      <c r="F14" s="28"/>
      <c r="G14" s="28"/>
      <c r="H14" s="7"/>
      <c r="I14" s="7"/>
    </row>
    <row r="15" spans="1:9" ht="12.75" customHeight="1">
      <c r="A15" s="39" t="s">
        <v>22</v>
      </c>
      <c r="B15" s="37"/>
      <c r="C15" s="37"/>
      <c r="D15" s="37"/>
      <c r="E15" s="37"/>
      <c r="F15" s="37"/>
      <c r="G15" s="37"/>
      <c r="H15" s="37"/>
      <c r="I15" s="38"/>
    </row>
    <row r="16" spans="1:9" ht="12.75" customHeight="1">
      <c r="A16" s="9"/>
      <c r="B16" s="9"/>
      <c r="C16" s="9"/>
      <c r="D16" s="9"/>
      <c r="E16" s="9"/>
      <c r="F16" s="9"/>
      <c r="G16" s="9"/>
      <c r="H16" s="9"/>
      <c r="I16" s="10"/>
    </row>
    <row r="17" spans="1:9" ht="12.75" customHeight="1">
      <c r="A17" s="5">
        <v>15</v>
      </c>
      <c r="B17" s="31" t="s">
        <v>29</v>
      </c>
      <c r="C17" s="6">
        <v>3889</v>
      </c>
      <c r="D17" s="21">
        <f>SUM(D18:D21)</f>
        <v>1450</v>
      </c>
      <c r="E17" s="30">
        <f>(D17*100)/C17</f>
        <v>37.28464901002828</v>
      </c>
      <c r="F17" s="28">
        <v>79.65</v>
      </c>
      <c r="G17" s="28">
        <v>79.65</v>
      </c>
      <c r="H17" s="26">
        <f>((G17*100)/F17)-100</f>
        <v>0</v>
      </c>
      <c r="I17" s="7">
        <f>FLOOR(G17,0.00001)*D17</f>
        <v>115492.50000000001</v>
      </c>
    </row>
    <row r="18" spans="1:9" ht="12.75" customHeight="1">
      <c r="A18" s="5"/>
      <c r="B18" s="31"/>
      <c r="C18" s="6" t="s">
        <v>26</v>
      </c>
      <c r="D18" s="21">
        <v>40</v>
      </c>
      <c r="E18" s="30"/>
      <c r="F18" s="28"/>
      <c r="G18" s="28"/>
      <c r="H18" s="26"/>
      <c r="I18" s="7"/>
    </row>
    <row r="19" spans="1:9" ht="12.75" customHeight="1">
      <c r="A19" s="5"/>
      <c r="B19" s="31"/>
      <c r="C19" s="32" t="s">
        <v>25</v>
      </c>
      <c r="D19" s="21">
        <v>291</v>
      </c>
      <c r="E19" s="30"/>
      <c r="F19" s="28"/>
      <c r="G19" s="28"/>
      <c r="H19" s="26"/>
      <c r="I19" s="7"/>
    </row>
    <row r="20" spans="1:9" ht="12.75" customHeight="1">
      <c r="A20" s="5"/>
      <c r="B20" s="24"/>
      <c r="C20" s="32" t="s">
        <v>21</v>
      </c>
      <c r="D20" s="6">
        <v>246</v>
      </c>
      <c r="E20" s="27"/>
      <c r="F20" s="28"/>
      <c r="G20" s="28"/>
      <c r="H20" s="26"/>
      <c r="I20" s="7"/>
    </row>
    <row r="21" spans="1:9" ht="12.75" customHeight="1">
      <c r="A21" s="5"/>
      <c r="B21" s="24"/>
      <c r="C21" s="32" t="s">
        <v>20</v>
      </c>
      <c r="D21" s="6">
        <v>873</v>
      </c>
      <c r="E21" s="27"/>
      <c r="F21" s="28"/>
      <c r="G21" s="28"/>
      <c r="H21" s="26"/>
      <c r="I21" s="7"/>
    </row>
    <row r="22" spans="1:9" ht="12.75" customHeight="1">
      <c r="A22" s="5"/>
      <c r="B22" s="24"/>
      <c r="C22" s="6"/>
      <c r="D22" s="6"/>
      <c r="E22" s="14"/>
      <c r="F22" s="28"/>
      <c r="G22" s="28"/>
      <c r="H22" s="7"/>
      <c r="I22" s="7"/>
    </row>
    <row r="23" spans="1:9" ht="12.75" customHeight="1">
      <c r="A23" s="11"/>
      <c r="B23" s="16" t="s">
        <v>12</v>
      </c>
      <c r="C23" s="12">
        <f>SUM(C17:C22)</f>
        <v>3889</v>
      </c>
      <c r="D23" s="19">
        <f>SUM(D17)</f>
        <v>1450</v>
      </c>
      <c r="E23" s="25">
        <f>(D23*100)/C23</f>
        <v>37.28464901002828</v>
      </c>
      <c r="F23" s="20"/>
      <c r="G23" s="20"/>
      <c r="H23" s="13"/>
      <c r="I23" s="29">
        <f>SUM(I17:I22)</f>
        <v>115492.50000000001</v>
      </c>
    </row>
    <row r="24" spans="1:9" ht="12.75" customHeight="1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39" t="s">
        <v>23</v>
      </c>
      <c r="B25" s="37"/>
      <c r="C25" s="37"/>
      <c r="D25" s="37"/>
      <c r="E25" s="37"/>
      <c r="F25" s="37"/>
      <c r="G25" s="37"/>
      <c r="H25" s="37"/>
      <c r="I25" s="38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16</v>
      </c>
      <c r="B27" s="31" t="s">
        <v>30</v>
      </c>
      <c r="C27" s="6">
        <v>260</v>
      </c>
      <c r="D27" s="21">
        <f>SUM(D28:D28)</f>
        <v>43</v>
      </c>
      <c r="E27" s="30">
        <f>(D27*100)/C27</f>
        <v>16.53846153846154</v>
      </c>
      <c r="F27" s="28">
        <v>79.65</v>
      </c>
      <c r="G27" s="28">
        <v>79.65</v>
      </c>
      <c r="H27" s="26">
        <f>((G27*100)/F27)-100</f>
        <v>0</v>
      </c>
      <c r="I27" s="7">
        <f>FLOOR(G27,0.00001)*D27</f>
        <v>3424.9500000000003</v>
      </c>
    </row>
    <row r="28" spans="1:9" ht="13.5">
      <c r="A28" s="5"/>
      <c r="B28" s="24"/>
      <c r="C28" s="32" t="s">
        <v>19</v>
      </c>
      <c r="D28" s="6">
        <v>43</v>
      </c>
      <c r="E28" s="27"/>
      <c r="F28" s="28"/>
      <c r="G28" s="28"/>
      <c r="H28" s="26"/>
      <c r="I28" s="7"/>
    </row>
    <row r="29" spans="1:9" ht="13.5">
      <c r="A29" s="5"/>
      <c r="B29" s="24"/>
      <c r="C29" s="6"/>
      <c r="D29" s="6"/>
      <c r="E29" s="27"/>
      <c r="F29" s="28"/>
      <c r="G29" s="28"/>
      <c r="H29" s="26"/>
      <c r="I29" s="7"/>
    </row>
    <row r="30" spans="1:9" ht="13.5">
      <c r="A30" s="11"/>
      <c r="B30" s="16" t="s">
        <v>12</v>
      </c>
      <c r="C30" s="12">
        <f>SUM(C27:C29)</f>
        <v>260</v>
      </c>
      <c r="D30" s="19">
        <f>SUM(D27)</f>
        <v>43</v>
      </c>
      <c r="E30" s="25">
        <f>(D30*100)/C30</f>
        <v>16.53846153846154</v>
      </c>
      <c r="F30" s="20"/>
      <c r="G30" s="20"/>
      <c r="H30" s="13"/>
      <c r="I30" s="29">
        <f>SUM(I27:I29)</f>
        <v>3424.9500000000003</v>
      </c>
    </row>
    <row r="31" spans="1:9" ht="13.5">
      <c r="A31" s="5"/>
      <c r="B31" s="24"/>
      <c r="C31" s="6"/>
      <c r="D31" s="6"/>
      <c r="E31" s="14"/>
      <c r="F31" s="28"/>
      <c r="G31" s="28"/>
      <c r="H31" s="7"/>
      <c r="I31" s="7"/>
    </row>
    <row r="32" spans="1:9" ht="13.5">
      <c r="A32" s="17"/>
      <c r="B32" s="16" t="s">
        <v>11</v>
      </c>
      <c r="C32" s="19">
        <f>SUM(C13,C23,C30)</f>
        <v>4186</v>
      </c>
      <c r="D32" s="19">
        <f>SUM(D13,D23,D30)</f>
        <v>1530</v>
      </c>
      <c r="E32" s="25">
        <f>(D32*100)/C32</f>
        <v>36.55040611562351</v>
      </c>
      <c r="F32" s="18"/>
      <c r="G32" s="18"/>
      <c r="H32" s="18"/>
      <c r="I32" s="29">
        <f>SUM(I13,I23,I30)</f>
        <v>127945.45000000001</v>
      </c>
    </row>
    <row r="33" ht="12.75">
      <c r="C33" s="15"/>
    </row>
    <row r="34" ht="12.75"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spans="2:3" ht="13.5">
      <c r="B38" s="5"/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</sheetData>
  <sheetProtection/>
  <mergeCells count="4">
    <mergeCell ref="A2:I2"/>
    <mergeCell ref="A8:I8"/>
    <mergeCell ref="A25:I25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2011-09-09T13:27:43Z</cp:lastPrinted>
  <dcterms:created xsi:type="dcterms:W3CDTF">2005-05-09T20:19:33Z</dcterms:created>
  <dcterms:modified xsi:type="dcterms:W3CDTF">2011-09-22T13:50:03Z</dcterms:modified>
  <cp:category/>
  <cp:version/>
  <cp:contentType/>
  <cp:contentStatus/>
</cp:coreProperties>
</file>