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8 ARROZ CONTRAT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<sst xmlns="http://schemas.openxmlformats.org/spreadsheetml/2006/main" count="38" uniqueCount="31">
  <si>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</si>
  <si>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</si>
  <si>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</si>
  <si>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</si>
  <si>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</si>
  <si>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</si>
  <si>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</si>
  <si>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</si>
  <si>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</si>
  <si>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</si>
  <si>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</si>
  <si>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</si>
  <si>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</si>
  <si>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</si>
  <si>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</si>
  <si>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</si>
  <si>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</si>
  <si>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</si>
  <si>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</si>
  <si>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</si>
  <si>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</si>
  <si>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</si>
  <si>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</si>
  <si>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</si>
  <si>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PR</t>
  </si>
  <si>
    <t>BCMM</t>
  </si>
  <si>
    <t xml:space="preserve">             AVISO DE VENDA DE CONTRATO DE OPÇÃO DE VENDA DE ARROZ EM CASCA Nº 338/11 - 25/08/2011</t>
  </si>
  <si>
    <t>ARZV 11120008</t>
  </si>
  <si>
    <t>ARZV 11120009</t>
  </si>
  <si>
    <t>ARZV 11120010</t>
  </si>
  <si>
    <t xml:space="preserve">BIMU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</si>
</sst>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tabSelected="1" workbookViewId="0" topLeftCell="A7">
      <selection activeCell="G26" sqref="G26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8" width="12.28125" style="0" customWidth="1"/>
    <col min="9" max="9" width="20.00390625" style="0" customWidth="1"/>
  </cols>
  <sheetData>
    <row r="1" ht="72.75" customHeight="1"/>
    <row r="2" spans="1:9" ht="38.25" customHeight="1">
      <c r="A2" s="34" t="s">
        <v>26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24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8</v>
      </c>
      <c r="B10" s="31" t="s">
        <v>27</v>
      </c>
      <c r="C10" s="6">
        <v>92</v>
      </c>
      <c r="D10" s="21">
        <f>SUM(D11:D11)</f>
        <v>92</v>
      </c>
      <c r="E10" s="30">
        <f>(D10*100)/C10</f>
        <v>100</v>
      </c>
      <c r="F10" s="28">
        <v>79.65</v>
      </c>
      <c r="G10" s="28">
        <v>79.65</v>
      </c>
      <c r="H10" s="26">
        <f>((G10*100)/F10)-100</f>
        <v>0</v>
      </c>
      <c r="I10" s="7">
        <f>FLOOR(G10,0.00001)*D10</f>
        <v>7327.8</v>
      </c>
    </row>
    <row r="11" spans="1:9" ht="13.5">
      <c r="A11" s="5"/>
      <c r="B11" s="31"/>
      <c r="C11" s="32" t="s">
        <v>25</v>
      </c>
      <c r="D11" s="6">
        <v>92</v>
      </c>
      <c r="E11" s="30"/>
      <c r="F11" s="28"/>
      <c r="G11" s="33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92</v>
      </c>
      <c r="D13" s="19">
        <f>SUM(D10)</f>
        <v>92</v>
      </c>
      <c r="E13" s="25">
        <f>(D13*100)/C13</f>
        <v>100</v>
      </c>
      <c r="F13" s="20"/>
      <c r="G13" s="20"/>
      <c r="H13" s="13"/>
      <c r="I13" s="29">
        <f>SUM(I10:I12)</f>
        <v>7327.8</v>
      </c>
    </row>
    <row r="14" spans="1:9" ht="12.75" customHeight="1">
      <c r="A14" s="5"/>
      <c r="B14" s="24"/>
      <c r="C14" s="6"/>
      <c r="D14" s="6"/>
      <c r="E14" s="14"/>
      <c r="F14" s="28"/>
      <c r="G14" s="28"/>
      <c r="H14" s="7"/>
      <c r="I14" s="7"/>
    </row>
    <row r="15" spans="1:9" ht="12.75" customHeight="1">
      <c r="A15" s="39" t="s">
        <v>22</v>
      </c>
      <c r="B15" s="37"/>
      <c r="C15" s="37"/>
      <c r="D15" s="37"/>
      <c r="E15" s="37"/>
      <c r="F15" s="37"/>
      <c r="G15" s="37"/>
      <c r="H15" s="37"/>
      <c r="I15" s="38"/>
    </row>
    <row r="16" spans="1:9" ht="12.75" customHeight="1">
      <c r="A16" s="9"/>
      <c r="B16" s="9"/>
      <c r="C16" s="9"/>
      <c r="D16" s="9"/>
      <c r="E16" s="9"/>
      <c r="F16" s="9"/>
      <c r="G16" s="9"/>
      <c r="H16" s="9"/>
      <c r="I16" s="10"/>
    </row>
    <row r="17" spans="1:9" ht="12.75" customHeight="1">
      <c r="A17" s="5">
        <v>9</v>
      </c>
      <c r="B17" s="31" t="s">
        <v>28</v>
      </c>
      <c r="C17" s="6">
        <v>4075</v>
      </c>
      <c r="D17" s="21">
        <f>SUM(D18:D20)</f>
        <v>4075</v>
      </c>
      <c r="E17" s="30">
        <f>(D17*100)/C17</f>
        <v>100</v>
      </c>
      <c r="F17" s="28">
        <v>79.65</v>
      </c>
      <c r="G17" s="28">
        <v>154</v>
      </c>
      <c r="H17" s="26">
        <f>((G17*100)/F17)-100</f>
        <v>93.34588826114248</v>
      </c>
      <c r="I17" s="7">
        <f>FLOOR(G17,0.00001)*D17</f>
        <v>627550</v>
      </c>
    </row>
    <row r="18" spans="1:9" ht="12.75" customHeight="1">
      <c r="A18" s="5"/>
      <c r="B18" s="31"/>
      <c r="C18" s="32" t="s">
        <v>30</v>
      </c>
      <c r="D18" s="21">
        <v>449</v>
      </c>
      <c r="E18" s="30"/>
      <c r="F18" s="28"/>
      <c r="G18" s="28"/>
      <c r="H18" s="26"/>
      <c r="I18" s="7"/>
    </row>
    <row r="19" spans="1:9" ht="12.75" customHeight="1">
      <c r="A19" s="5"/>
      <c r="B19" s="24"/>
      <c r="C19" s="32" t="s">
        <v>21</v>
      </c>
      <c r="D19" s="6">
        <v>1290</v>
      </c>
      <c r="E19" s="27"/>
      <c r="F19" s="28"/>
      <c r="G19" s="28"/>
      <c r="H19" s="26"/>
      <c r="I19" s="7"/>
    </row>
    <row r="20" spans="1:9" ht="12.75" customHeight="1">
      <c r="A20" s="5"/>
      <c r="B20" s="24"/>
      <c r="C20" s="32" t="s">
        <v>20</v>
      </c>
      <c r="D20" s="6">
        <v>2336</v>
      </c>
      <c r="E20" s="27"/>
      <c r="F20" s="28"/>
      <c r="G20" s="28"/>
      <c r="H20" s="26"/>
      <c r="I20" s="7"/>
    </row>
    <row r="21" spans="1:9" ht="12.75" customHeight="1">
      <c r="A21" s="5"/>
      <c r="B21" s="24"/>
      <c r="C21" s="6"/>
      <c r="D21" s="6"/>
      <c r="E21" s="14"/>
      <c r="F21" s="28"/>
      <c r="G21" s="28"/>
      <c r="H21" s="7"/>
      <c r="I21" s="7"/>
    </row>
    <row r="22" spans="1:9" ht="12.75" customHeight="1">
      <c r="A22" s="11"/>
      <c r="B22" s="16" t="s">
        <v>12</v>
      </c>
      <c r="C22" s="12">
        <f>SUM(C17:C21)</f>
        <v>4075</v>
      </c>
      <c r="D22" s="19">
        <f>SUM(D17)</f>
        <v>4075</v>
      </c>
      <c r="E22" s="25">
        <f>(D22*100)/C22</f>
        <v>100</v>
      </c>
      <c r="F22" s="20"/>
      <c r="G22" s="20"/>
      <c r="H22" s="13"/>
      <c r="I22" s="29">
        <f>SUM(I17:I21)</f>
        <v>627550</v>
      </c>
    </row>
    <row r="23" spans="1:9" ht="12.75" customHeight="1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39" t="s">
        <v>23</v>
      </c>
      <c r="B24" s="37"/>
      <c r="C24" s="37"/>
      <c r="D24" s="37"/>
      <c r="E24" s="37"/>
      <c r="F24" s="37"/>
      <c r="G24" s="37"/>
      <c r="H24" s="37"/>
      <c r="I24" s="38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10</v>
      </c>
      <c r="B26" s="31" t="s">
        <v>29</v>
      </c>
      <c r="C26" s="6">
        <v>463</v>
      </c>
      <c r="D26" s="21">
        <f>SUM(D27:D27)</f>
        <v>285</v>
      </c>
      <c r="E26" s="30">
        <f>(D26*100)/C26</f>
        <v>61.55507559395248</v>
      </c>
      <c r="F26" s="28">
        <v>79.65</v>
      </c>
      <c r="G26" s="28">
        <v>79.65</v>
      </c>
      <c r="H26" s="26">
        <f>((G26*100)/F26)-100</f>
        <v>0</v>
      </c>
      <c r="I26" s="7">
        <f>FLOOR(G26,0.00001)*D26</f>
        <v>22700.25</v>
      </c>
    </row>
    <row r="27" spans="1:9" ht="13.5">
      <c r="A27" s="5"/>
      <c r="B27" s="24"/>
      <c r="C27" s="32" t="s">
        <v>19</v>
      </c>
      <c r="D27" s="6">
        <v>285</v>
      </c>
      <c r="E27" s="27"/>
      <c r="F27" s="28"/>
      <c r="G27" s="28"/>
      <c r="H27" s="26"/>
      <c r="I27" s="7"/>
    </row>
    <row r="28" spans="1:9" ht="13.5">
      <c r="A28" s="5"/>
      <c r="B28" s="24"/>
      <c r="C28" s="6"/>
      <c r="D28" s="6"/>
      <c r="E28" s="27"/>
      <c r="F28" s="28"/>
      <c r="G28" s="28"/>
      <c r="H28" s="26"/>
      <c r="I28" s="7"/>
    </row>
    <row r="29" spans="1:9" ht="13.5">
      <c r="A29" s="11"/>
      <c r="B29" s="16" t="s">
        <v>12</v>
      </c>
      <c r="C29" s="12">
        <f>SUM(C26:C28)</f>
        <v>463</v>
      </c>
      <c r="D29" s="19">
        <f>SUM(D26)</f>
        <v>285</v>
      </c>
      <c r="E29" s="25">
        <f>(D29*100)/C29</f>
        <v>61.55507559395248</v>
      </c>
      <c r="F29" s="20"/>
      <c r="G29" s="20"/>
      <c r="H29" s="13"/>
      <c r="I29" s="29">
        <f>SUM(I26:I28)</f>
        <v>22700.25</v>
      </c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17"/>
      <c r="B31" s="16" t="s">
        <v>11</v>
      </c>
      <c r="C31" s="19">
        <f>SUM(C13,C22,C29)</f>
        <v>4630</v>
      </c>
      <c r="D31" s="19">
        <f>SUM(D13,D22,D29)</f>
        <v>4452</v>
      </c>
      <c r="E31" s="25">
        <f>(D31*100)/C31</f>
        <v>96.15550755939525</v>
      </c>
      <c r="F31" s="18"/>
      <c r="G31" s="18"/>
      <c r="H31" s="18"/>
      <c r="I31" s="29">
        <f>SUM(I13,I22,I29)</f>
        <v>657578.05</v>
      </c>
    </row>
    <row r="32" ht="12.75">
      <c r="C32" s="15"/>
    </row>
    <row r="33" ht="12.75"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</sheetData>
  <sheetProtection/>
  <mergeCells count="4">
    <mergeCell ref="A2:I2"/>
    <mergeCell ref="A8:I8"/>
    <mergeCell ref="A24:I24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2011-08-11T13:56:49Z</cp:lastPrinted>
  <dcterms:created xsi:type="dcterms:W3CDTF">2005-05-09T20:19:33Z</dcterms:created>
  <dcterms:modified xsi:type="dcterms:W3CDTF">2011-08-25T13:37:34Z</dcterms:modified>
  <cp:category/>
  <cp:version/>
  <cp:contentType/>
  <cp:contentStatus/>
</cp:coreProperties>
</file>