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3 TRIGO VENDA 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<sst xmlns="http://schemas.openxmlformats.org/spreadsheetml/2006/main" count="58" uniqueCount="38">
  <si>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</si>
  <si>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</si>
  <si>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</si>
  <si>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</si>
  <si>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</si>
  <si>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</si>
  <si>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</si>
  <si>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</si>
  <si>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</si>
  <si>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</si>
  <si>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</si>
  <si>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</si>
  <si>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</si>
  <si>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</si>
  <si>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</si>
  <si>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</si>
  <si>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</si>
  <si>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</si>
  <si>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</si>
  <si>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</si>
  <si>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</si>
  <si>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RETIRADO</t>
  </si>
  <si>
    <t>RS</t>
  </si>
  <si>
    <t>SP</t>
  </si>
  <si>
    <t>Itabera</t>
  </si>
  <si>
    <t>Bernardino de Campos</t>
  </si>
  <si>
    <t>BCML</t>
  </si>
  <si>
    <t>Dourados</t>
  </si>
  <si>
    <t>Maringa</t>
  </si>
  <si>
    <t>Ibiraiaras</t>
  </si>
  <si>
    <t>Muitos Capões</t>
  </si>
  <si>
    <t>Passo Fundo</t>
  </si>
  <si>
    <t>Bauru</t>
  </si>
  <si>
    <t>Palmital</t>
  </si>
  <si>
    <t>Paranapanema</t>
  </si>
  <si>
    <t>Sumare</t>
  </si>
  <si>
    <t xml:space="preserve">        AVISO DE VENDA DE TRIGO EM GRÃOS – Nº 313/11 - 10/08/2011</t>
  </si>
  <si>
    <t>Arapoti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</si>
</sst>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H58" sqref="H5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36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27</v>
      </c>
      <c r="C10" s="29">
        <v>1000000</v>
      </c>
      <c r="D10" s="32">
        <f>SUM(D11:D11)</f>
        <v>0</v>
      </c>
      <c r="E10" s="28">
        <f>(D10*100)/C10</f>
        <v>0</v>
      </c>
      <c r="F10" s="26">
        <v>0.513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21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1000000</v>
      </c>
      <c r="D13" s="33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6" t="s">
        <v>19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37</v>
      </c>
      <c r="C17" s="29">
        <v>1800000</v>
      </c>
      <c r="D17" s="32">
        <f>SUM(D18:D18)</f>
        <v>30000</v>
      </c>
      <c r="E17" s="28">
        <f>(D17*100)/C17</f>
        <v>1.6666666666666667</v>
      </c>
      <c r="F17" s="26">
        <v>0.48</v>
      </c>
      <c r="G17" s="26">
        <v>0.48</v>
      </c>
      <c r="H17" s="24">
        <f>(G17*100)/F17-100</f>
        <v>0</v>
      </c>
      <c r="I17" s="7">
        <f>FLOOR(G17,0.00001)*D17</f>
        <v>14400.000000000002</v>
      </c>
    </row>
    <row r="18" spans="1:9" ht="13.5">
      <c r="A18" s="5"/>
      <c r="B18" s="21"/>
      <c r="C18" s="31" t="s">
        <v>26</v>
      </c>
      <c r="D18" s="29">
        <v>30000</v>
      </c>
      <c r="E18" s="25"/>
      <c r="F18" s="26"/>
      <c r="G18" s="27"/>
      <c r="H18" s="24"/>
      <c r="I18" s="7"/>
    </row>
    <row r="19" spans="1:9" ht="13.5">
      <c r="A19" s="5"/>
      <c r="B19" s="21"/>
      <c r="C19" s="31"/>
      <c r="D19" s="29"/>
      <c r="E19" s="25"/>
      <c r="F19" s="26"/>
      <c r="G19" s="27"/>
      <c r="H19" s="24"/>
      <c r="I19" s="7"/>
    </row>
    <row r="20" spans="1:9" ht="13.5">
      <c r="A20" s="5">
        <v>3</v>
      </c>
      <c r="B20" s="21" t="s">
        <v>28</v>
      </c>
      <c r="C20" s="29">
        <v>3060000</v>
      </c>
      <c r="D20" s="32">
        <f>SUM(D21:D21)</f>
        <v>0</v>
      </c>
      <c r="E20" s="28">
        <f>(D20*100)/C20</f>
        <v>0</v>
      </c>
      <c r="F20" s="26">
        <v>0.48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31" t="s">
        <v>21</v>
      </c>
      <c r="D21" s="29"/>
      <c r="E21" s="28"/>
      <c r="F21" s="26"/>
      <c r="G21" s="24"/>
      <c r="H21" s="24"/>
      <c r="I21" s="7"/>
    </row>
    <row r="22" spans="1:9" ht="13.5">
      <c r="A22" s="5"/>
      <c r="B22" s="21"/>
      <c r="C22" s="31"/>
      <c r="D22" s="29"/>
      <c r="E22" s="25"/>
      <c r="F22" s="26"/>
      <c r="G22" s="27"/>
      <c r="H22" s="24"/>
      <c r="I22" s="7"/>
    </row>
    <row r="23" spans="1:9" ht="13.5">
      <c r="A23" s="11"/>
      <c r="B23" s="14" t="s">
        <v>14</v>
      </c>
      <c r="C23" s="30">
        <f>SUM(C17:C22)</f>
        <v>4860000</v>
      </c>
      <c r="D23" s="33">
        <f>SUM(D17,D20)</f>
        <v>30000</v>
      </c>
      <c r="E23" s="22">
        <f>(D23*100)/C23</f>
        <v>0.6172839506172839</v>
      </c>
      <c r="F23" s="17"/>
      <c r="G23" s="17"/>
      <c r="H23" s="12"/>
      <c r="I23" s="23">
        <f>SUM(I17:I22)</f>
        <v>14400.000000000002</v>
      </c>
    </row>
    <row r="24" ht="12.75">
      <c r="C24" s="13"/>
    </row>
    <row r="25" spans="1:9" ht="13.5">
      <c r="A25" s="36" t="s">
        <v>22</v>
      </c>
      <c r="B25" s="37"/>
      <c r="C25" s="37"/>
      <c r="D25" s="37"/>
      <c r="E25" s="37"/>
      <c r="F25" s="37"/>
      <c r="G25" s="37"/>
      <c r="H25" s="37"/>
      <c r="I25" s="38"/>
    </row>
    <row r="26" spans="1:9" ht="13.5">
      <c r="A26" s="9"/>
      <c r="B26" s="9"/>
      <c r="C26" s="9"/>
      <c r="D26" s="9"/>
      <c r="E26" s="9"/>
      <c r="F26" s="9"/>
      <c r="G26" s="9"/>
      <c r="H26" s="9"/>
      <c r="I26" s="10"/>
    </row>
    <row r="27" spans="1:9" ht="13.5">
      <c r="A27" s="5">
        <v>4</v>
      </c>
      <c r="B27" s="21" t="s">
        <v>29</v>
      </c>
      <c r="C27" s="29">
        <v>1210620</v>
      </c>
      <c r="D27" s="32">
        <f>SUM(D28:D28)</f>
        <v>0</v>
      </c>
      <c r="E27" s="28">
        <f>(D27*100)/C27</f>
        <v>0</v>
      </c>
      <c r="F27" s="26">
        <v>0.48</v>
      </c>
      <c r="G27" s="24">
        <v>0</v>
      </c>
      <c r="H27" s="24">
        <v>0</v>
      </c>
      <c r="I27" s="7">
        <f>FLOOR(G27,0.00001)*D27</f>
        <v>0</v>
      </c>
    </row>
    <row r="28" spans="1:9" ht="13.5">
      <c r="A28" s="5"/>
      <c r="B28" s="21"/>
      <c r="C28" s="31" t="s">
        <v>21</v>
      </c>
      <c r="D28" s="29"/>
      <c r="E28" s="25"/>
      <c r="F28" s="26"/>
      <c r="G28" s="27"/>
      <c r="H28" s="24"/>
      <c r="I28" s="7"/>
    </row>
    <row r="29" spans="1:9" ht="13.5">
      <c r="A29" s="5"/>
      <c r="B29" s="21"/>
      <c r="C29" s="6"/>
      <c r="D29" s="18"/>
      <c r="E29" s="25"/>
      <c r="F29" s="26"/>
      <c r="G29" s="27"/>
      <c r="H29" s="24"/>
      <c r="I29" s="7"/>
    </row>
    <row r="30" spans="1:9" ht="13.5">
      <c r="A30" s="5">
        <v>5</v>
      </c>
      <c r="B30" s="21" t="s">
        <v>30</v>
      </c>
      <c r="C30" s="29">
        <v>1161350</v>
      </c>
      <c r="D30" s="32">
        <f>SUM(D31:D31)</f>
        <v>0</v>
      </c>
      <c r="E30" s="28">
        <f>(D30*100)/C30</f>
        <v>0</v>
      </c>
      <c r="F30" s="26">
        <v>0.48</v>
      </c>
      <c r="G30" s="24">
        <v>0</v>
      </c>
      <c r="H30" s="24">
        <v>0</v>
      </c>
      <c r="I30" s="7">
        <f>FLOOR(G30,0.00001)*D30</f>
        <v>0</v>
      </c>
    </row>
    <row r="31" spans="1:9" ht="13.5">
      <c r="A31" s="5"/>
      <c r="B31" s="21"/>
      <c r="C31" s="31" t="s">
        <v>21</v>
      </c>
      <c r="D31" s="29"/>
      <c r="E31" s="25"/>
      <c r="F31" s="26"/>
      <c r="G31" s="27"/>
      <c r="H31" s="24"/>
      <c r="I31" s="7"/>
    </row>
    <row r="32" spans="1:9" ht="13.5">
      <c r="A32" s="5"/>
      <c r="B32" s="21"/>
      <c r="C32" s="31"/>
      <c r="D32" s="29"/>
      <c r="E32" s="25"/>
      <c r="F32" s="26"/>
      <c r="G32" s="27"/>
      <c r="H32" s="24"/>
      <c r="I32" s="7"/>
    </row>
    <row r="33" spans="1:9" ht="13.5">
      <c r="A33" s="5">
        <v>6</v>
      </c>
      <c r="B33" s="21" t="s">
        <v>31</v>
      </c>
      <c r="C33" s="29">
        <v>4657953</v>
      </c>
      <c r="D33" s="32">
        <f>SUM(D34)</f>
        <v>0</v>
      </c>
      <c r="E33" s="28">
        <f>(D33*100)/C33</f>
        <v>0</v>
      </c>
      <c r="F33" s="26">
        <v>0.48</v>
      </c>
      <c r="G33" s="24">
        <v>0</v>
      </c>
      <c r="H33" s="24">
        <v>0</v>
      </c>
      <c r="I33" s="7">
        <f>FLOOR(G33,0.00001)*D33</f>
        <v>0</v>
      </c>
    </row>
    <row r="34" spans="1:9" ht="13.5">
      <c r="A34" s="35"/>
      <c r="B34" s="21"/>
      <c r="C34" s="31" t="s">
        <v>21</v>
      </c>
      <c r="D34" s="29"/>
      <c r="E34" s="25"/>
      <c r="F34" s="26"/>
      <c r="G34" s="27"/>
      <c r="H34" s="24"/>
      <c r="I34" s="7"/>
    </row>
    <row r="35" spans="1:9" ht="13.5">
      <c r="A35" s="5"/>
      <c r="B35" s="21"/>
      <c r="C35" s="31"/>
      <c r="D35" s="29"/>
      <c r="E35" s="25"/>
      <c r="F35" s="26"/>
      <c r="G35" s="27"/>
      <c r="H35" s="24"/>
      <c r="I35" s="7"/>
    </row>
    <row r="36" spans="1:9" ht="13.5">
      <c r="A36" s="5">
        <v>7</v>
      </c>
      <c r="B36" s="21" t="s">
        <v>31</v>
      </c>
      <c r="C36" s="29">
        <v>3358195</v>
      </c>
      <c r="D36" s="32">
        <f>SUM(D37:D37)</f>
        <v>0</v>
      </c>
      <c r="E36" s="28">
        <f>(D36*100)/C36</f>
        <v>0</v>
      </c>
      <c r="F36" s="26">
        <v>0.48</v>
      </c>
      <c r="G36" s="24">
        <v>0</v>
      </c>
      <c r="H36" s="24">
        <v>0</v>
      </c>
      <c r="I36" s="7">
        <f>FLOOR(G36,0.00001)*D36</f>
        <v>0</v>
      </c>
    </row>
    <row r="37" spans="1:9" ht="13.5">
      <c r="A37" s="5"/>
      <c r="B37" s="21"/>
      <c r="C37" s="31" t="s">
        <v>21</v>
      </c>
      <c r="D37" s="29"/>
      <c r="E37" s="25"/>
      <c r="F37" s="26"/>
      <c r="G37" s="27"/>
      <c r="H37" s="24"/>
      <c r="I37" s="7"/>
    </row>
    <row r="38" spans="1:9" ht="13.5">
      <c r="A38" s="5"/>
      <c r="B38" s="21"/>
      <c r="C38" s="31"/>
      <c r="D38" s="29"/>
      <c r="E38" s="25"/>
      <c r="F38" s="26"/>
      <c r="G38" s="27"/>
      <c r="H38" s="24"/>
      <c r="I38" s="7"/>
    </row>
    <row r="39" spans="1:9" ht="13.5">
      <c r="A39" s="11"/>
      <c r="B39" s="14" t="s">
        <v>14</v>
      </c>
      <c r="C39" s="30">
        <f>SUM(C27:C38)</f>
        <v>10388118</v>
      </c>
      <c r="D39" s="33">
        <f>D27+D30+D33+D36</f>
        <v>0</v>
      </c>
      <c r="E39" s="22">
        <f>(D39*100)/C39</f>
        <v>0</v>
      </c>
      <c r="F39" s="17"/>
      <c r="G39" s="17"/>
      <c r="H39" s="12"/>
      <c r="I39" s="23">
        <f>SUM(I27:I38)</f>
        <v>0</v>
      </c>
    </row>
    <row r="40" ht="12.75">
      <c r="C40" s="13"/>
    </row>
    <row r="41" spans="1:9" ht="13.5">
      <c r="A41" s="36" t="s">
        <v>23</v>
      </c>
      <c r="B41" s="37"/>
      <c r="C41" s="37"/>
      <c r="D41" s="37"/>
      <c r="E41" s="37"/>
      <c r="F41" s="37"/>
      <c r="G41" s="37"/>
      <c r="H41" s="37"/>
      <c r="I41" s="38"/>
    </row>
    <row r="42" spans="1:9" ht="13.5">
      <c r="A42" s="5"/>
      <c r="B42" s="21"/>
      <c r="C42" s="31"/>
      <c r="D42" s="29"/>
      <c r="E42" s="25"/>
      <c r="F42" s="26"/>
      <c r="G42" s="27"/>
      <c r="H42" s="24"/>
      <c r="I42" s="7"/>
    </row>
    <row r="43" spans="1:9" ht="13.5">
      <c r="A43" s="5">
        <v>8</v>
      </c>
      <c r="B43" s="21" t="s">
        <v>32</v>
      </c>
      <c r="C43" s="29">
        <v>1365370</v>
      </c>
      <c r="D43" s="32">
        <f>SUM(D44:D44)</f>
        <v>0</v>
      </c>
      <c r="E43" s="28">
        <f>(D43*100)/C43</f>
        <v>0</v>
      </c>
      <c r="F43" s="26">
        <v>0.513</v>
      </c>
      <c r="G43" s="24">
        <v>0</v>
      </c>
      <c r="H43" s="24">
        <v>0</v>
      </c>
      <c r="I43" s="7">
        <f>FLOOR(G43,0.00001)*D43</f>
        <v>0</v>
      </c>
    </row>
    <row r="44" spans="1:9" ht="13.5">
      <c r="A44" s="5"/>
      <c r="B44" s="21"/>
      <c r="C44" s="31" t="s">
        <v>21</v>
      </c>
      <c r="D44" s="29"/>
      <c r="E44" s="25"/>
      <c r="F44" s="26"/>
      <c r="G44" s="27"/>
      <c r="H44" s="24"/>
      <c r="I44" s="7"/>
    </row>
    <row r="45" spans="1:9" ht="13.5">
      <c r="A45" s="5"/>
      <c r="B45" s="21"/>
      <c r="C45" s="31"/>
      <c r="D45" s="29"/>
      <c r="E45" s="25"/>
      <c r="F45" s="26"/>
      <c r="G45" s="27"/>
      <c r="H45" s="24"/>
      <c r="I45" s="7"/>
    </row>
    <row r="46" spans="1:9" ht="13.5">
      <c r="A46" s="5">
        <v>9</v>
      </c>
      <c r="B46" s="21" t="s">
        <v>25</v>
      </c>
      <c r="C46" s="29">
        <v>1000000</v>
      </c>
      <c r="D46" s="32">
        <f>SUM(D47)</f>
        <v>0</v>
      </c>
      <c r="E46" s="28">
        <f>(D46*100)/C46</f>
        <v>0</v>
      </c>
      <c r="F46" s="26">
        <v>0.513</v>
      </c>
      <c r="G46" s="24">
        <v>0</v>
      </c>
      <c r="H46" s="24">
        <v>0</v>
      </c>
      <c r="I46" s="7">
        <f>FLOOR(G46,0.00001)*D46</f>
        <v>0</v>
      </c>
    </row>
    <row r="47" spans="1:9" ht="13.5">
      <c r="A47" s="5"/>
      <c r="B47" s="21"/>
      <c r="C47" s="31" t="s">
        <v>21</v>
      </c>
      <c r="D47" s="29"/>
      <c r="E47" s="25"/>
      <c r="F47" s="26"/>
      <c r="G47" s="27"/>
      <c r="H47" s="24"/>
      <c r="I47" s="7"/>
    </row>
    <row r="48" spans="1:9" ht="13.5">
      <c r="A48" s="5"/>
      <c r="B48" s="21"/>
      <c r="C48" s="31"/>
      <c r="D48" s="29"/>
      <c r="E48" s="25"/>
      <c r="F48" s="26"/>
      <c r="G48" s="27"/>
      <c r="H48" s="24"/>
      <c r="I48" s="7"/>
    </row>
    <row r="49" spans="1:9" ht="13.5">
      <c r="A49" s="5">
        <v>10</v>
      </c>
      <c r="B49" s="21" t="s">
        <v>24</v>
      </c>
      <c r="C49" s="29">
        <v>3000000</v>
      </c>
      <c r="D49" s="32">
        <f>SUM(D50:D50)</f>
        <v>0</v>
      </c>
      <c r="E49" s="28">
        <f>(D49*100)/C49</f>
        <v>0</v>
      </c>
      <c r="F49" s="26">
        <v>0.513</v>
      </c>
      <c r="G49" s="24">
        <v>0</v>
      </c>
      <c r="H49" s="24">
        <v>0</v>
      </c>
      <c r="I49" s="7">
        <f>FLOOR(G49,0.00001)*D49</f>
        <v>0</v>
      </c>
    </row>
    <row r="50" spans="1:9" ht="13.5">
      <c r="A50" s="5"/>
      <c r="B50" s="21"/>
      <c r="C50" s="31" t="s">
        <v>21</v>
      </c>
      <c r="D50" s="29"/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11</v>
      </c>
      <c r="B52" s="21" t="s">
        <v>33</v>
      </c>
      <c r="C52" s="29">
        <v>1983380</v>
      </c>
      <c r="D52" s="32">
        <f>SUM(D53)</f>
        <v>0</v>
      </c>
      <c r="E52" s="28">
        <f>(D52*100)/C52</f>
        <v>0</v>
      </c>
      <c r="F52" s="26">
        <v>0.513</v>
      </c>
      <c r="G52" s="24">
        <v>0</v>
      </c>
      <c r="H52" s="24">
        <v>0</v>
      </c>
      <c r="I52" s="7">
        <f>FLOOR(G52,0.00001)*D52</f>
        <v>0</v>
      </c>
    </row>
    <row r="53" spans="1:9" ht="13.5">
      <c r="A53" s="5"/>
      <c r="B53" s="21"/>
      <c r="C53" s="31" t="s">
        <v>21</v>
      </c>
      <c r="D53" s="29"/>
      <c r="E53" s="25"/>
      <c r="F53" s="26"/>
      <c r="G53" s="27"/>
      <c r="H53" s="24"/>
      <c r="I53" s="7"/>
    </row>
    <row r="54" spans="1:9" ht="13.5">
      <c r="A54" s="5"/>
      <c r="B54" s="21"/>
      <c r="C54" s="31"/>
      <c r="D54" s="29"/>
      <c r="E54" s="25"/>
      <c r="F54" s="26"/>
      <c r="G54" s="27"/>
      <c r="H54" s="24"/>
      <c r="I54" s="7"/>
    </row>
    <row r="55" spans="1:9" ht="13.5">
      <c r="A55" s="5">
        <v>12</v>
      </c>
      <c r="B55" s="21" t="s">
        <v>34</v>
      </c>
      <c r="C55" s="29">
        <v>3000000</v>
      </c>
      <c r="D55" s="32">
        <f>SUM(D56)</f>
        <v>0</v>
      </c>
      <c r="E55" s="28">
        <f>(D55*100)/C55</f>
        <v>0</v>
      </c>
      <c r="F55" s="26">
        <v>0.513</v>
      </c>
      <c r="G55" s="24">
        <v>0</v>
      </c>
      <c r="H55" s="24">
        <v>0</v>
      </c>
      <c r="I55" s="7">
        <f>FLOOR(G55,0.00001)*D55</f>
        <v>0</v>
      </c>
    </row>
    <row r="56" spans="1:9" ht="13.5">
      <c r="A56" s="5"/>
      <c r="B56" s="21"/>
      <c r="C56" s="31" t="s">
        <v>21</v>
      </c>
      <c r="D56" s="29"/>
      <c r="E56" s="25"/>
      <c r="F56" s="26"/>
      <c r="G56" s="27"/>
      <c r="H56" s="24"/>
      <c r="I56" s="7"/>
    </row>
    <row r="57" spans="1:9" ht="13.5">
      <c r="A57" s="5"/>
      <c r="B57" s="21"/>
      <c r="C57" s="31"/>
      <c r="D57" s="29"/>
      <c r="E57" s="25"/>
      <c r="F57" s="26"/>
      <c r="G57" s="27"/>
      <c r="H57" s="24"/>
      <c r="I57" s="7"/>
    </row>
    <row r="58" spans="1:9" ht="13.5">
      <c r="A58" s="5">
        <v>13</v>
      </c>
      <c r="B58" s="21" t="s">
        <v>35</v>
      </c>
      <c r="C58" s="29">
        <v>3797980</v>
      </c>
      <c r="D58" s="32">
        <f>SUM(D59)</f>
        <v>50000</v>
      </c>
      <c r="E58" s="28">
        <f>(D58*100)/C58</f>
        <v>1.3164892916761015</v>
      </c>
      <c r="F58" s="26">
        <v>0.513</v>
      </c>
      <c r="G58" s="26">
        <v>0.513</v>
      </c>
      <c r="H58" s="24">
        <f>(G58*100)/F58-100</f>
        <v>0</v>
      </c>
      <c r="I58" s="7">
        <f>FLOOR(G58,0.00001)*D58</f>
        <v>25650</v>
      </c>
    </row>
    <row r="59" spans="1:9" ht="13.5">
      <c r="A59" s="5"/>
      <c r="B59" s="21"/>
      <c r="C59" s="31" t="s">
        <v>26</v>
      </c>
      <c r="D59" s="29">
        <v>50000</v>
      </c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11"/>
      <c r="B61" s="14" t="s">
        <v>14</v>
      </c>
      <c r="C61" s="30">
        <f>SUM(C43:C60)</f>
        <v>14146730</v>
      </c>
      <c r="D61" s="33">
        <f>SUM(D43,D46,D49,D52,D55,D58)</f>
        <v>50000</v>
      </c>
      <c r="E61" s="22">
        <f>(D61*100)/C61</f>
        <v>0.35343856848897237</v>
      </c>
      <c r="F61" s="17"/>
      <c r="G61" s="17"/>
      <c r="H61" s="12"/>
      <c r="I61" s="23">
        <f>SUM(I43:I60)</f>
        <v>25650</v>
      </c>
    </row>
    <row r="62" ht="12.75">
      <c r="C62" s="13"/>
    </row>
    <row r="63" spans="1:9" ht="13.5">
      <c r="A63" s="15"/>
      <c r="B63" s="14" t="s">
        <v>12</v>
      </c>
      <c r="C63" s="30">
        <f>SUM(C13,C23,C39,C61)</f>
        <v>30394848</v>
      </c>
      <c r="D63" s="30">
        <f>SUM(D13,D23,D39,D61)</f>
        <v>80000</v>
      </c>
      <c r="E63" s="22">
        <f>(D63*100)/C63</f>
        <v>0.26320250063431805</v>
      </c>
      <c r="F63" s="16"/>
      <c r="G63" s="16"/>
      <c r="H63" s="16"/>
      <c r="I63" s="34">
        <f>SUM(I13,I23,I39,I61)</f>
        <v>40050</v>
      </c>
    </row>
  </sheetData>
  <sheetProtection/>
  <mergeCells count="5">
    <mergeCell ref="A41:I41"/>
    <mergeCell ref="A2:I2"/>
    <mergeCell ref="A25:I25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2011-07-27T17:46:32Z</cp:lastPrinted>
  <dcterms:created xsi:type="dcterms:W3CDTF">2005-05-09T20:19:33Z</dcterms:created>
  <dcterms:modified xsi:type="dcterms:W3CDTF">2011-08-10T13:29:34Z</dcterms:modified>
  <cp:category/>
  <cp:version/>
  <cp:contentType/>
  <cp:contentStatus/>
</cp:coreProperties>
</file>