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3 Arroz PEP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<sst xmlns="http://schemas.openxmlformats.org/spreadsheetml/2006/main" count="37" uniqueCount="30">
  <si>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</si>
  <si>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</si>
  <si>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</si>
  <si>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</si>
  <si>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</si>
  <si>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</si>
  <si>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</si>
  <si>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</si>
  <si>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</si>
  <si>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</si>
  <si>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</si>
  <si>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</si>
  <si>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</si>
  <si>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</si>
  <si>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</si>
  <si>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</si>
  <si>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</si>
  <si>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</si>
  <si>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</si>
  <si>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</si>
  <si>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</si>
  <si>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</si>
  <si>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</si>
  <si>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</si>
  <si>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</si>
  <si>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</si>
  <si>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</si>
  <si>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RS</t>
  </si>
  <si>
    <t>BBC</t>
  </si>
  <si>
    <t xml:space="preserve">    AVISO DE LEILÃO DE PRÊMIO PARA O ESCOAMENTO DE ARROZ – PEP - N.º 273/11 - 21/07/2011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</si>
</sst>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1000000</v>
      </c>
      <c r="E10" s="28">
        <f>(D10*100)/C10</f>
        <v>10</v>
      </c>
      <c r="F10" s="30">
        <v>0.2144</v>
      </c>
      <c r="G10" s="30">
        <v>0.2144</v>
      </c>
      <c r="H10" s="32">
        <f>(G10*100)/F10-100</f>
        <v>0</v>
      </c>
      <c r="I10" s="7">
        <f>FLOOR(G10,0.00001)*D10</f>
        <v>214400</v>
      </c>
    </row>
    <row r="11" spans="1:9" ht="13.5">
      <c r="A11" s="5"/>
      <c r="B11" s="29"/>
      <c r="C11" s="31" t="s">
        <v>20</v>
      </c>
      <c r="D11" s="21">
        <v>1000000</v>
      </c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0.1768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27</v>
      </c>
      <c r="C16" s="6">
        <v>100000000</v>
      </c>
      <c r="D16" s="21">
        <f>SUM(D17:D20)</f>
        <v>92500000</v>
      </c>
      <c r="E16" s="28">
        <f>(D16*100)/C16</f>
        <v>92.5</v>
      </c>
      <c r="F16" s="30">
        <v>0.1536</v>
      </c>
      <c r="G16" s="30">
        <v>0.1536</v>
      </c>
      <c r="H16" s="32">
        <f>(G16*100)/F16-100</f>
        <v>0</v>
      </c>
      <c r="I16" s="7">
        <f>FLOOR(G16,0.00001)*D16</f>
        <v>14208000.000000002</v>
      </c>
    </row>
    <row r="17" spans="1:9" ht="13.5">
      <c r="A17" s="5"/>
      <c r="B17" s="29"/>
      <c r="C17" s="31" t="s">
        <v>28</v>
      </c>
      <c r="D17" s="21">
        <v>47000000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20</v>
      </c>
      <c r="D18" s="21">
        <v>4500000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22</v>
      </c>
      <c r="D19" s="21">
        <v>22000000</v>
      </c>
      <c r="E19" s="28"/>
      <c r="F19" s="30"/>
      <c r="G19" s="30"/>
      <c r="H19" s="32"/>
      <c r="I19" s="7"/>
    </row>
    <row r="20" spans="1:9" ht="13.5">
      <c r="A20" s="5"/>
      <c r="B20" s="29"/>
      <c r="C20" s="31" t="s">
        <v>23</v>
      </c>
      <c r="D20" s="21">
        <v>19000000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5">
        <v>4</v>
      </c>
      <c r="B22" s="29" t="s">
        <v>21</v>
      </c>
      <c r="C22" s="6">
        <v>20000000</v>
      </c>
      <c r="D22" s="21">
        <f>SUM(D23:D23)</f>
        <v>7900000</v>
      </c>
      <c r="E22" s="28">
        <f>(D22*100)/C22</f>
        <v>39.5</v>
      </c>
      <c r="F22" s="30">
        <v>0.1536</v>
      </c>
      <c r="G22" s="30">
        <v>0.1536</v>
      </c>
      <c r="H22" s="32">
        <f>(G22*100)/F22-100</f>
        <v>0</v>
      </c>
      <c r="I22" s="7">
        <f>FLOOR(G22,0.00001)*D22</f>
        <v>1213440</v>
      </c>
    </row>
    <row r="23" spans="1:9" ht="13.5">
      <c r="A23" s="5"/>
      <c r="B23" s="29"/>
      <c r="C23" s="31" t="s">
        <v>20</v>
      </c>
      <c r="D23" s="21">
        <v>7900000</v>
      </c>
      <c r="E23" s="28"/>
      <c r="F23" s="30"/>
      <c r="G23" s="30"/>
      <c r="H23" s="32"/>
      <c r="I23" s="7"/>
    </row>
    <row r="24" spans="1:9" ht="13.5">
      <c r="A24" s="5"/>
      <c r="B24" s="29"/>
      <c r="C24" s="31"/>
      <c r="D24" s="21"/>
      <c r="E24" s="28"/>
      <c r="F24" s="30"/>
      <c r="G24" s="30"/>
      <c r="H24" s="32"/>
      <c r="I24" s="7"/>
    </row>
    <row r="25" spans="1:9" ht="13.5">
      <c r="A25" s="11"/>
      <c r="B25" s="16" t="s">
        <v>12</v>
      </c>
      <c r="C25" s="12">
        <f>SUM(C10:C24)</f>
        <v>140000000</v>
      </c>
      <c r="D25" s="19">
        <f>SUM(D10,D13,D16,D22)</f>
        <v>101400000</v>
      </c>
      <c r="E25" s="25">
        <f>(D25*100)/C25</f>
        <v>72.42857142857143</v>
      </c>
      <c r="F25" s="20"/>
      <c r="G25" s="20"/>
      <c r="H25" s="13"/>
      <c r="I25" s="27">
        <f>SUM(I10:I22)</f>
        <v>15635840.000000002</v>
      </c>
    </row>
    <row r="26" spans="1:9" ht="13.5">
      <c r="A26" s="5"/>
      <c r="B26" s="24"/>
      <c r="C26" s="6"/>
      <c r="D26" s="6"/>
      <c r="E26" s="14"/>
      <c r="F26" s="26"/>
      <c r="G26" s="26"/>
      <c r="H26" s="7"/>
      <c r="I26" s="7"/>
    </row>
    <row r="27" spans="1:9" ht="13.5">
      <c r="A27" s="17"/>
      <c r="B27" s="16" t="s">
        <v>11</v>
      </c>
      <c r="C27" s="19">
        <f>SUM(C25)</f>
        <v>140000000</v>
      </c>
      <c r="D27" s="19">
        <f>SUM(D25)</f>
        <v>101400000</v>
      </c>
      <c r="E27" s="25">
        <f>(D27*100)/C27</f>
        <v>72.42857142857143</v>
      </c>
      <c r="F27" s="18"/>
      <c r="G27" s="18"/>
      <c r="H27" s="18"/>
      <c r="I27" s="27">
        <f>SUM(I25)</f>
        <v>15635840.000000002</v>
      </c>
    </row>
    <row r="28" ht="12.75">
      <c r="C28" s="15"/>
    </row>
    <row r="29" ht="12.75"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2011-07-21T12:18:08Z</dcterms:modified>
  <cp:category/>
  <cp:version/>
  <cp:contentType/>
  <cp:contentStatus/>
</cp:coreProperties>
</file>