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1 CAFÉ VENDA " sheetId="1" r:id="rId1"/>
  </sheets>
  <definedNames/>
  <calcPr fullCalcOnLoad="1"/>
</workbook>
</file>

<file path=xl/sharedStrings.xml><?xml version="1.0" encoding="utf-8"?>
<sst xmlns="http://schemas.openxmlformats.org/spreadsheetml/2006/main" count="100" uniqueCount="24">
  <si>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</si>
  <si>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</si>
  <si>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</si>
  <si>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</si>
  <si>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</si>
  <si>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</si>
  <si>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</si>
  <si>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</si>
  <si>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</si>
  <si>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</si>
  <si>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</si>
  <si>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</si>
  <si>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</si>
  <si>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</si>
  <si>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</si>
  <si>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</si>
  <si>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</si>
  <si>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</si>
  <si>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</si>
  <si>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SP</t>
  </si>
  <si>
    <t>RETIRADO</t>
  </si>
  <si>
    <t>MG</t>
  </si>
  <si>
    <t>Campos Altos</t>
  </si>
  <si>
    <t xml:space="preserve">        AVISO DE VENDA DE CAFÉ EM GRÃOS – Nº 271/11 - 15/07/2011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</si>
</sst>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3"/>
  <sheetViews>
    <sheetView tabSelected="1" workbookViewId="0" topLeftCell="A1">
      <selection activeCell="H118" sqref="H11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31940</v>
      </c>
      <c r="D10" s="29">
        <f>SUM(D11:D11)</f>
        <v>0</v>
      </c>
      <c r="E10" s="25">
        <f>(D10*100)/C10</f>
        <v>0</v>
      </c>
      <c r="F10" s="23">
        <v>6.3334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20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15155</v>
      </c>
      <c r="D13" s="29">
        <f>SUM(D14:D14)</f>
        <v>0</v>
      </c>
      <c r="E13" s="25">
        <f>(D13*100)/C13</f>
        <v>0</v>
      </c>
      <c r="F13" s="23">
        <v>6.3334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20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12270</v>
      </c>
      <c r="D16" s="29">
        <f>SUM(D17:D17)</f>
        <v>0</v>
      </c>
      <c r="E16" s="25">
        <f>(D16*100)/C16</f>
        <v>0</v>
      </c>
      <c r="F16" s="23">
        <v>6.3334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20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22</v>
      </c>
      <c r="C19" s="26">
        <v>46290</v>
      </c>
      <c r="D19" s="29">
        <f>SUM(D20:D20)</f>
        <v>46290</v>
      </c>
      <c r="E19" s="25">
        <f>(D19*100)/C19</f>
        <v>100</v>
      </c>
      <c r="F19" s="23">
        <v>6.3334</v>
      </c>
      <c r="G19" s="23">
        <v>6.3334</v>
      </c>
      <c r="H19" s="21">
        <f>(G19*100)/F19-100</f>
        <v>0</v>
      </c>
      <c r="I19" s="6">
        <f>FLOOR(G19,0.00001)*D19</f>
        <v>293173.086</v>
      </c>
    </row>
    <row r="20" spans="1:9" ht="13.5">
      <c r="A20" s="5"/>
      <c r="B20" s="18"/>
      <c r="C20" s="28" t="s">
        <v>19</v>
      </c>
      <c r="D20" s="26">
        <v>46290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22</v>
      </c>
      <c r="C22" s="26">
        <v>48250</v>
      </c>
      <c r="D22" s="29">
        <f>SUM(D23:D23)</f>
        <v>0</v>
      </c>
      <c r="E22" s="25">
        <f>(D22*100)/C22</f>
        <v>0</v>
      </c>
      <c r="F22" s="23">
        <v>6.3334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20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48380</v>
      </c>
      <c r="D25" s="29">
        <f>SUM(D26:D26)</f>
        <v>0</v>
      </c>
      <c r="E25" s="25">
        <f>(D25*100)/C25</f>
        <v>0</v>
      </c>
      <c r="F25" s="23">
        <v>6.3334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20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12100</v>
      </c>
      <c r="D28" s="29">
        <f>SUM(D29:D29)</f>
        <v>0</v>
      </c>
      <c r="E28" s="25">
        <f>(D28*100)/C28</f>
        <v>0</v>
      </c>
      <c r="F28" s="23">
        <v>6.3334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20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22</v>
      </c>
      <c r="C31" s="26">
        <v>30260</v>
      </c>
      <c r="D31" s="29">
        <f>SUM(D32:D32)</f>
        <v>30260</v>
      </c>
      <c r="E31" s="25">
        <f>(D31*100)/C31</f>
        <v>100</v>
      </c>
      <c r="F31" s="23">
        <v>6.3334</v>
      </c>
      <c r="G31" s="23">
        <v>6.3334</v>
      </c>
      <c r="H31" s="21">
        <f>(G31*100)/F31-100</f>
        <v>0</v>
      </c>
      <c r="I31" s="6">
        <f>FLOOR(G31,0.00001)*D31</f>
        <v>191648.684</v>
      </c>
    </row>
    <row r="32" spans="1:9" ht="13.5">
      <c r="A32" s="5"/>
      <c r="B32" s="18"/>
      <c r="C32" s="28" t="s">
        <v>19</v>
      </c>
      <c r="D32" s="26">
        <v>30260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22</v>
      </c>
      <c r="C34" s="26">
        <v>48390</v>
      </c>
      <c r="D34" s="29">
        <f>SUM(D35:D35)</f>
        <v>0</v>
      </c>
      <c r="E34" s="25">
        <f>(D34*100)/C34</f>
        <v>0</v>
      </c>
      <c r="F34" s="23">
        <v>6.3334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20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22</v>
      </c>
      <c r="C37" s="26">
        <v>42245</v>
      </c>
      <c r="D37" s="29">
        <f>SUM(D38:D38)</f>
        <v>0</v>
      </c>
      <c r="E37" s="25">
        <f>(D37*100)/C37</f>
        <v>0</v>
      </c>
      <c r="F37" s="23">
        <v>6.3334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20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22</v>
      </c>
      <c r="C40" s="26">
        <v>30293</v>
      </c>
      <c r="D40" s="29">
        <f>SUM(D41:D41)</f>
        <v>0</v>
      </c>
      <c r="E40" s="25">
        <f>(D40*100)/C40</f>
        <v>0</v>
      </c>
      <c r="F40" s="23">
        <v>6.3334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20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22</v>
      </c>
      <c r="C43" s="26">
        <v>48400</v>
      </c>
      <c r="D43" s="29">
        <f>SUM(D44:D44)</f>
        <v>48400</v>
      </c>
      <c r="E43" s="25">
        <f>(D43*100)/C43</f>
        <v>100</v>
      </c>
      <c r="F43" s="23">
        <v>6.3334</v>
      </c>
      <c r="G43" s="23">
        <v>6.3334</v>
      </c>
      <c r="H43" s="21">
        <f>(G43*100)/F43-100</f>
        <v>0</v>
      </c>
      <c r="I43" s="6">
        <f>FLOOR(G43,0.00001)*D43</f>
        <v>306536.56</v>
      </c>
    </row>
    <row r="44" spans="1:9" ht="13.5">
      <c r="A44" s="5"/>
      <c r="B44" s="18"/>
      <c r="C44" s="28" t="s">
        <v>19</v>
      </c>
      <c r="D44" s="26">
        <v>48400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22</v>
      </c>
      <c r="C46" s="26">
        <v>30290</v>
      </c>
      <c r="D46" s="29">
        <f>SUM(D47:D47)</f>
        <v>0</v>
      </c>
      <c r="E46" s="25">
        <f>(D46*100)/C46</f>
        <v>0</v>
      </c>
      <c r="F46" s="23">
        <v>6.3334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20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22</v>
      </c>
      <c r="C49" s="26">
        <v>18150</v>
      </c>
      <c r="D49" s="29">
        <f>SUM(D50:D50)</f>
        <v>0</v>
      </c>
      <c r="E49" s="25">
        <f>(D49*100)/C49</f>
        <v>0</v>
      </c>
      <c r="F49" s="23">
        <v>6.3334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20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22</v>
      </c>
      <c r="C52" s="26">
        <v>30329</v>
      </c>
      <c r="D52" s="29">
        <f>SUM(D53:D53)</f>
        <v>30329</v>
      </c>
      <c r="E52" s="25">
        <f>(D52*100)/C52</f>
        <v>100</v>
      </c>
      <c r="F52" s="23">
        <v>6.3334</v>
      </c>
      <c r="G52" s="23">
        <v>6.3334</v>
      </c>
      <c r="H52" s="21">
        <f>(G52*100)/F52-100</f>
        <v>0</v>
      </c>
      <c r="I52" s="6">
        <f>FLOOR(G52,0.00001)*D52</f>
        <v>192085.6886</v>
      </c>
    </row>
    <row r="53" spans="1:9" ht="13.5">
      <c r="A53" s="5"/>
      <c r="B53" s="18"/>
      <c r="C53" s="28" t="s">
        <v>19</v>
      </c>
      <c r="D53" s="26">
        <v>30329</v>
      </c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22</v>
      </c>
      <c r="C55" s="26">
        <v>11600</v>
      </c>
      <c r="D55" s="29">
        <f>SUM(D56:D56)</f>
        <v>0</v>
      </c>
      <c r="E55" s="25">
        <f>(D55*100)/C55</f>
        <v>0</v>
      </c>
      <c r="F55" s="23">
        <v>6.3334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20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22</v>
      </c>
      <c r="C58" s="26">
        <v>2965</v>
      </c>
      <c r="D58" s="29">
        <f>SUM(D59:D59)</f>
        <v>0</v>
      </c>
      <c r="E58" s="25">
        <f>(D58*100)/C58</f>
        <v>0</v>
      </c>
      <c r="F58" s="23">
        <v>6.3334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20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22</v>
      </c>
      <c r="C61" s="26">
        <v>30250</v>
      </c>
      <c r="D61" s="29">
        <f>SUM(D62:D62)</f>
        <v>0</v>
      </c>
      <c r="E61" s="25">
        <f>(D61*100)/C61</f>
        <v>0</v>
      </c>
      <c r="F61" s="23">
        <v>6.3334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20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22</v>
      </c>
      <c r="C64" s="26">
        <v>12100</v>
      </c>
      <c r="D64" s="29">
        <f>SUM(D65:D65)</f>
        <v>0</v>
      </c>
      <c r="E64" s="25">
        <f>(D64*100)/C64</f>
        <v>0</v>
      </c>
      <c r="F64" s="23">
        <v>6.3334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20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22</v>
      </c>
      <c r="C67" s="26">
        <v>30329</v>
      </c>
      <c r="D67" s="29">
        <f>SUM(D68:D68)</f>
        <v>0</v>
      </c>
      <c r="E67" s="25">
        <f>(D67*100)/C67</f>
        <v>0</v>
      </c>
      <c r="F67" s="23">
        <v>6.3334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20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22</v>
      </c>
      <c r="C70" s="26">
        <v>12080</v>
      </c>
      <c r="D70" s="29">
        <f>SUM(D71:D71)</f>
        <v>0</v>
      </c>
      <c r="E70" s="25">
        <f>(D70*100)/C70</f>
        <v>0</v>
      </c>
      <c r="F70" s="23">
        <v>6.3334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20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22</v>
      </c>
      <c r="C73" s="26">
        <v>36500</v>
      </c>
      <c r="D73" s="29">
        <f>SUM(D74:D74)</f>
        <v>36500</v>
      </c>
      <c r="E73" s="25">
        <f>(D73*100)/C73</f>
        <v>100</v>
      </c>
      <c r="F73" s="23">
        <v>6.3334</v>
      </c>
      <c r="G73" s="23">
        <v>6.3334</v>
      </c>
      <c r="H73" s="21">
        <f>(G73*100)/F73-100</f>
        <v>0</v>
      </c>
      <c r="I73" s="6">
        <f>FLOOR(G73,0.00001)*D73</f>
        <v>231169.1</v>
      </c>
    </row>
    <row r="74" spans="1:9" ht="13.5">
      <c r="A74" s="5"/>
      <c r="B74" s="18"/>
      <c r="C74" s="28" t="s">
        <v>19</v>
      </c>
      <c r="D74" s="26">
        <v>36500</v>
      </c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22</v>
      </c>
      <c r="C76" s="26">
        <v>30553</v>
      </c>
      <c r="D76" s="29">
        <f>SUM(D77:D77)</f>
        <v>0</v>
      </c>
      <c r="E76" s="25">
        <f>(D76*100)/C76</f>
        <v>0</v>
      </c>
      <c r="F76" s="23">
        <v>6.3334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20</v>
      </c>
      <c r="D77" s="26"/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22</v>
      </c>
      <c r="C79" s="26">
        <v>48270</v>
      </c>
      <c r="D79" s="29">
        <f>SUM(D80:D80)</f>
        <v>48270</v>
      </c>
      <c r="E79" s="25">
        <f>(D79*100)/C79</f>
        <v>100</v>
      </c>
      <c r="F79" s="23">
        <v>6.3334</v>
      </c>
      <c r="G79" s="23">
        <v>6.3334</v>
      </c>
      <c r="H79" s="21">
        <f>(G79*100)/F79-100</f>
        <v>0</v>
      </c>
      <c r="I79" s="6">
        <f>FLOOR(G79,0.00001)*D79</f>
        <v>305713.218</v>
      </c>
    </row>
    <row r="80" spans="1:9" ht="13.5">
      <c r="A80" s="5"/>
      <c r="B80" s="18"/>
      <c r="C80" s="28" t="s">
        <v>19</v>
      </c>
      <c r="D80" s="26">
        <v>48270</v>
      </c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22</v>
      </c>
      <c r="C82" s="26">
        <v>30310</v>
      </c>
      <c r="D82" s="29">
        <f>SUM(D83:D83)</f>
        <v>0</v>
      </c>
      <c r="E82" s="25">
        <f>(D82*100)/C82</f>
        <v>0</v>
      </c>
      <c r="F82" s="23">
        <v>6.3334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20</v>
      </c>
      <c r="D83" s="26"/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22</v>
      </c>
      <c r="C85" s="26">
        <v>12090</v>
      </c>
      <c r="D85" s="29">
        <f>SUM(D86:D86)</f>
        <v>12090</v>
      </c>
      <c r="E85" s="25">
        <f>(D85*100)/C85</f>
        <v>100</v>
      </c>
      <c r="F85" s="23">
        <v>6.3334</v>
      </c>
      <c r="G85" s="23">
        <v>6.3334</v>
      </c>
      <c r="H85" s="21">
        <f>(G85*100)/F85-100</f>
        <v>0</v>
      </c>
      <c r="I85" s="6">
        <f>FLOOR(G85,0.00001)*D85</f>
        <v>76570.806</v>
      </c>
    </row>
    <row r="86" spans="1:9" ht="13.5">
      <c r="A86" s="5"/>
      <c r="B86" s="18"/>
      <c r="C86" s="28" t="s">
        <v>19</v>
      </c>
      <c r="D86" s="26">
        <v>12090</v>
      </c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22</v>
      </c>
      <c r="C88" s="26">
        <v>30552</v>
      </c>
      <c r="D88" s="29">
        <f>SUM(D89:D89)</f>
        <v>0</v>
      </c>
      <c r="E88" s="25">
        <f>(D88*100)/C88</f>
        <v>0</v>
      </c>
      <c r="F88" s="23">
        <v>6.3334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20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22</v>
      </c>
      <c r="C91" s="26">
        <v>15723</v>
      </c>
      <c r="D91" s="29">
        <f>SUM(D92:D92)</f>
        <v>15723</v>
      </c>
      <c r="E91" s="25">
        <f>(D91*100)/C91</f>
        <v>100</v>
      </c>
      <c r="F91" s="23">
        <v>6.3334</v>
      </c>
      <c r="G91" s="23">
        <v>6.3334</v>
      </c>
      <c r="H91" s="21">
        <f>(G91*100)/F91-100</f>
        <v>0</v>
      </c>
      <c r="I91" s="6">
        <f>FLOOR(G91,0.00001)*D91</f>
        <v>99580.0482</v>
      </c>
    </row>
    <row r="92" spans="1:9" ht="13.5">
      <c r="A92" s="5"/>
      <c r="B92" s="18"/>
      <c r="C92" s="28" t="s">
        <v>19</v>
      </c>
      <c r="D92" s="26">
        <v>15723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22</v>
      </c>
      <c r="C94" s="26">
        <v>39330</v>
      </c>
      <c r="D94" s="29">
        <f>SUM(D95:D95)</f>
        <v>0</v>
      </c>
      <c r="E94" s="25">
        <f>(D94*100)/C94</f>
        <v>0</v>
      </c>
      <c r="F94" s="23">
        <v>6.3334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20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22</v>
      </c>
      <c r="C97" s="26">
        <v>6050</v>
      </c>
      <c r="D97" s="29">
        <f>SUM(D98:D98)</f>
        <v>6050</v>
      </c>
      <c r="E97" s="25">
        <f>(D97*100)/C97</f>
        <v>100</v>
      </c>
      <c r="F97" s="23">
        <v>6.3334</v>
      </c>
      <c r="G97" s="23">
        <v>6.3334</v>
      </c>
      <c r="H97" s="21">
        <f>(G97*100)/F97-100</f>
        <v>0</v>
      </c>
      <c r="I97" s="6">
        <f>FLOOR(G97,0.00001)*D97</f>
        <v>38317.07</v>
      </c>
    </row>
    <row r="98" spans="1:9" ht="13.5">
      <c r="A98" s="5"/>
      <c r="B98" s="18"/>
      <c r="C98" s="28" t="s">
        <v>19</v>
      </c>
      <c r="D98" s="26">
        <v>6050</v>
      </c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22</v>
      </c>
      <c r="C100" s="26">
        <v>24320</v>
      </c>
      <c r="D100" s="29">
        <f>SUM(D101:D101)</f>
        <v>0</v>
      </c>
      <c r="E100" s="25">
        <f>(D100*100)/C100</f>
        <v>0</v>
      </c>
      <c r="F100" s="23">
        <v>6.3334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20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22</v>
      </c>
      <c r="C103" s="26">
        <v>24310</v>
      </c>
      <c r="D103" s="29">
        <f>SUM(D104:D104)</f>
        <v>24310</v>
      </c>
      <c r="E103" s="25">
        <f>(D103*100)/C103</f>
        <v>100</v>
      </c>
      <c r="F103" s="23">
        <v>6.3334</v>
      </c>
      <c r="G103" s="23">
        <v>6.3334</v>
      </c>
      <c r="H103" s="21">
        <f>(G103*100)/F103-100</f>
        <v>0</v>
      </c>
      <c r="I103" s="6">
        <f>FLOOR(G103,0.00001)*D103</f>
        <v>153964.954</v>
      </c>
    </row>
    <row r="104" spans="1:9" ht="13.5">
      <c r="A104" s="5"/>
      <c r="B104" s="18"/>
      <c r="C104" s="28" t="s">
        <v>19</v>
      </c>
      <c r="D104" s="26">
        <v>24310</v>
      </c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22</v>
      </c>
      <c r="C106" s="26">
        <v>39300</v>
      </c>
      <c r="D106" s="29">
        <f>SUM(D107:D107)</f>
        <v>0</v>
      </c>
      <c r="E106" s="25">
        <f>(D106*100)/C106</f>
        <v>0</v>
      </c>
      <c r="F106" s="23">
        <v>6.3334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20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22</v>
      </c>
      <c r="C109" s="26">
        <v>9060</v>
      </c>
      <c r="D109" s="29">
        <f>SUM(D110:D110)</f>
        <v>9060</v>
      </c>
      <c r="E109" s="25">
        <f>(D109*100)/C109</f>
        <v>100</v>
      </c>
      <c r="F109" s="23">
        <v>6.3334</v>
      </c>
      <c r="G109" s="23">
        <v>6.3334</v>
      </c>
      <c r="H109" s="21">
        <f>(G109*100)/F109-100</f>
        <v>0</v>
      </c>
      <c r="I109" s="6">
        <f>FLOOR(G109,0.00001)*D109</f>
        <v>57380.604</v>
      </c>
    </row>
    <row r="110" spans="1:9" ht="13.5">
      <c r="A110" s="5"/>
      <c r="B110" s="18"/>
      <c r="C110" s="28" t="s">
        <v>19</v>
      </c>
      <c r="D110" s="26">
        <v>9060</v>
      </c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22</v>
      </c>
      <c r="C112" s="26">
        <v>48000</v>
      </c>
      <c r="D112" s="29">
        <f>SUM(D113:D113)</f>
        <v>0</v>
      </c>
      <c r="E112" s="25">
        <f>(D112*100)/C112</f>
        <v>0</v>
      </c>
      <c r="F112" s="23">
        <v>6.3334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20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22</v>
      </c>
      <c r="C115" s="26">
        <v>12000</v>
      </c>
      <c r="D115" s="29">
        <f>SUM(D116:D116)</f>
        <v>12000</v>
      </c>
      <c r="E115" s="25">
        <f>(D115*100)/C115</f>
        <v>100</v>
      </c>
      <c r="F115" s="23">
        <v>6.3334</v>
      </c>
      <c r="G115" s="23">
        <v>6.3334</v>
      </c>
      <c r="H115" s="21">
        <f>(G115*100)/F115-100</f>
        <v>0</v>
      </c>
      <c r="I115" s="6">
        <f>FLOOR(G115,0.00001)*D115</f>
        <v>76000.8</v>
      </c>
    </row>
    <row r="116" spans="1:9" ht="13.5">
      <c r="A116" s="5"/>
      <c r="B116" s="18"/>
      <c r="C116" s="28" t="s">
        <v>19</v>
      </c>
      <c r="D116" s="26">
        <v>12000</v>
      </c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22</v>
      </c>
      <c r="C118" s="26">
        <v>21265</v>
      </c>
      <c r="D118" s="29">
        <f>SUM(D119:D119)</f>
        <v>21265</v>
      </c>
      <c r="E118" s="25">
        <f>(D118*100)/C118</f>
        <v>100</v>
      </c>
      <c r="F118" s="23">
        <v>6.3334</v>
      </c>
      <c r="G118" s="23">
        <v>6.3334</v>
      </c>
      <c r="H118" s="21">
        <f>(G118*100)/F118-100</f>
        <v>0</v>
      </c>
      <c r="I118" s="6">
        <f>FLOOR(G118,0.00001)*D118</f>
        <v>134679.751</v>
      </c>
    </row>
    <row r="119" spans="1:9" ht="13.5">
      <c r="A119" s="5"/>
      <c r="B119" s="18"/>
      <c r="C119" s="28" t="s">
        <v>19</v>
      </c>
      <c r="D119" s="26">
        <v>21265</v>
      </c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10"/>
      <c r="B121" s="12" t="s">
        <v>14</v>
      </c>
      <c r="C121" s="27">
        <f>SUM(C10:C120)</f>
        <v>1019699</v>
      </c>
      <c r="D121" s="30">
        <f>D10+D13+D16+D19+D22+D25+D28+D31+D34+D37+D40+D43+D46+D49+D52+D55+D58+D61+D64+D67+D70+D73+D76+D79+D82+D85+D88+D91+D94+D97+D100+D103+D106+D109+D112+D115+D118</f>
        <v>340547</v>
      </c>
      <c r="E121" s="19">
        <f>(D121*100)/C121</f>
        <v>33.39681611926657</v>
      </c>
      <c r="F121" s="15"/>
      <c r="G121" s="15"/>
      <c r="H121" s="11"/>
      <c r="I121" s="20">
        <f>SUM(I10:I120)</f>
        <v>2156820.3698000005</v>
      </c>
    </row>
    <row r="122" spans="1:9" ht="13.5">
      <c r="A122" s="5"/>
      <c r="B122" s="18"/>
      <c r="C122" s="28"/>
      <c r="D122" s="26"/>
      <c r="E122" s="22"/>
      <c r="F122" s="23"/>
      <c r="G122" s="24"/>
      <c r="H122" s="21"/>
      <c r="I122" s="6"/>
    </row>
    <row r="123" spans="1:9" ht="13.5">
      <c r="A123" s="13"/>
      <c r="B123" s="12" t="s">
        <v>12</v>
      </c>
      <c r="C123" s="27">
        <f>SUM(C121)</f>
        <v>1019699</v>
      </c>
      <c r="D123" s="27">
        <f>SUM(D121)</f>
        <v>340547</v>
      </c>
      <c r="E123" s="19">
        <f>(D123*100)/C123</f>
        <v>33.39681611926657</v>
      </c>
      <c r="F123" s="14"/>
      <c r="G123" s="14"/>
      <c r="H123" s="14"/>
      <c r="I123" s="31">
        <f>SUM(I121)</f>
        <v>2156820.3698000005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2011-07-15T12:56:25Z</dcterms:modified>
  <cp:category/>
  <cp:version/>
  <cp:contentType/>
  <cp:contentStatus/>
</cp:coreProperties>
</file>