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95 TRIGO VENDA 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<sst xmlns="http://schemas.openxmlformats.org/spreadsheetml/2006/main" count="40" uniqueCount="30">
  <si>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</si>
  <si>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</si>
  <si>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</si>
  <si>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</si>
  <si>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</si>
  <si>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</si>
  <si>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</si>
  <si>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</si>
  <si>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</si>
  <si>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</si>
  <si>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</si>
  <si>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</si>
  <si>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</si>
  <si>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</si>
  <si>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</si>
  <si>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</si>
  <si>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</si>
  <si>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</si>
  <si>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</si>
  <si>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</si>
  <si>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Santo Antonio do Sudoeste</t>
  </si>
  <si>
    <t>RS</t>
  </si>
  <si>
    <t>Ibiruba</t>
  </si>
  <si>
    <t>XV de Novembro</t>
  </si>
  <si>
    <t>BBC</t>
  </si>
  <si>
    <t>RETIRADO</t>
  </si>
  <si>
    <t>BBM RS</t>
  </si>
  <si>
    <t>Santa Rosa</t>
  </si>
  <si>
    <t>CANCELADO</t>
  </si>
  <si>
    <t xml:space="preserve">        AVISO DE VENDA DE TRIGO EM GRÃOS – Nº 195/11 - 08/06/2011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</si>
</sst>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29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20</v>
      </c>
      <c r="C10" s="27">
        <v>874730</v>
      </c>
      <c r="D10" s="30">
        <f>SUM(D11:D11)</f>
        <v>0</v>
      </c>
      <c r="E10" s="26">
        <f>(D10*100)/C10</f>
        <v>0</v>
      </c>
      <c r="F10" s="24">
        <v>0.468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25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20</v>
      </c>
      <c r="C13" s="27">
        <v>1022100</v>
      </c>
      <c r="D13" s="30">
        <f>SUM(D14:D14)</f>
        <v>0</v>
      </c>
      <c r="E13" s="26">
        <f>(D13*100)/C13</f>
        <v>0</v>
      </c>
      <c r="F13" s="24">
        <v>0.51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25</v>
      </c>
      <c r="D14" s="27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20</v>
      </c>
      <c r="C16" s="27">
        <v>117410</v>
      </c>
      <c r="D16" s="30">
        <f>SUM(D17:D17)</f>
        <v>0</v>
      </c>
      <c r="E16" s="26">
        <f>(D16*100)/C16</f>
        <v>0</v>
      </c>
      <c r="F16" s="24">
        <v>0.51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25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10"/>
      <c r="B19" s="13" t="s">
        <v>14</v>
      </c>
      <c r="C19" s="28">
        <f>SUM(C10:C18)</f>
        <v>2014240</v>
      </c>
      <c r="D19" s="31">
        <f>SUM(D10,D13,D16)</f>
        <v>0</v>
      </c>
      <c r="E19" s="20">
        <f>(D19*100)/C19</f>
        <v>0</v>
      </c>
      <c r="F19" s="16"/>
      <c r="G19" s="16"/>
      <c r="H19" s="11"/>
      <c r="I19" s="21">
        <f>SUM(I10:I18)</f>
        <v>0</v>
      </c>
    </row>
    <row r="20" ht="12.75">
      <c r="C20" s="12"/>
    </row>
    <row r="21" spans="1:9" ht="13.5">
      <c r="A21" s="35" t="s">
        <v>21</v>
      </c>
      <c r="B21" s="36"/>
      <c r="C21" s="36"/>
      <c r="D21" s="36"/>
      <c r="E21" s="36"/>
      <c r="F21" s="36"/>
      <c r="G21" s="36"/>
      <c r="H21" s="36"/>
      <c r="I21" s="37"/>
    </row>
    <row r="22" spans="1:9" ht="13.5">
      <c r="A22" s="8"/>
      <c r="B22" s="8"/>
      <c r="C22" s="8"/>
      <c r="D22" s="8"/>
      <c r="E22" s="8"/>
      <c r="F22" s="8"/>
      <c r="G22" s="8"/>
      <c r="H22" s="8"/>
      <c r="I22" s="9"/>
    </row>
    <row r="23" spans="1:9" ht="13.5">
      <c r="A23" s="5">
        <v>4</v>
      </c>
      <c r="B23" s="19" t="s">
        <v>22</v>
      </c>
      <c r="C23" s="27">
        <v>2500000</v>
      </c>
      <c r="D23" s="30">
        <f>SUM(D24:D24)</f>
        <v>2500000</v>
      </c>
      <c r="E23" s="26">
        <f>(D23*100)/C23</f>
        <v>100</v>
      </c>
      <c r="F23" s="24">
        <v>0.399</v>
      </c>
      <c r="G23" s="24">
        <v>0.47</v>
      </c>
      <c r="H23" s="22">
        <f>(G23*100)/F23-100</f>
        <v>17.79448621553884</v>
      </c>
      <c r="I23" s="6">
        <f>FLOOR(G23,0.00001)*D23</f>
        <v>1175000</v>
      </c>
    </row>
    <row r="24" spans="1:9" ht="13.5">
      <c r="A24" s="5"/>
      <c r="B24" s="19"/>
      <c r="C24" s="29" t="s">
        <v>24</v>
      </c>
      <c r="D24" s="27">
        <v>2500000</v>
      </c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5">
        <v>5</v>
      </c>
      <c r="B26" s="19" t="s">
        <v>27</v>
      </c>
      <c r="C26" s="27">
        <v>3261494</v>
      </c>
      <c r="D26" s="30">
        <f>SUM(D27:D27)</f>
        <v>1060000</v>
      </c>
      <c r="E26" s="26">
        <f>(D26*100)/C26</f>
        <v>32.5004430484925</v>
      </c>
      <c r="F26" s="24">
        <v>0.399</v>
      </c>
      <c r="G26" s="24">
        <v>0.465</v>
      </c>
      <c r="H26" s="22">
        <f>(G26*100)/F26-100</f>
        <v>16.54135338345864</v>
      </c>
      <c r="I26" s="6">
        <f>FLOOR(G26,0.00001)*D26</f>
        <v>492900</v>
      </c>
    </row>
    <row r="27" spans="1:9" ht="13.5">
      <c r="A27" s="5"/>
      <c r="B27" s="19"/>
      <c r="C27" s="29" t="s">
        <v>26</v>
      </c>
      <c r="D27" s="27">
        <v>1060000</v>
      </c>
      <c r="E27" s="23"/>
      <c r="F27" s="24"/>
      <c r="G27" s="25"/>
      <c r="H27" s="22"/>
      <c r="I27" s="6"/>
    </row>
    <row r="28" spans="1:9" ht="13.5">
      <c r="A28" s="5"/>
      <c r="B28" s="19"/>
      <c r="C28" s="29"/>
      <c r="D28" s="27"/>
      <c r="E28" s="23"/>
      <c r="F28" s="24"/>
      <c r="G28" s="25"/>
      <c r="H28" s="22"/>
      <c r="I28" s="6"/>
    </row>
    <row r="29" spans="1:9" ht="13.5">
      <c r="A29" s="5">
        <v>6</v>
      </c>
      <c r="B29" s="19" t="s">
        <v>23</v>
      </c>
      <c r="C29" s="27">
        <v>0</v>
      </c>
      <c r="D29" s="30">
        <f>SUM(D30)</f>
        <v>0</v>
      </c>
      <c r="E29" s="22">
        <v>0</v>
      </c>
      <c r="F29" s="22">
        <v>0</v>
      </c>
      <c r="G29" s="22">
        <v>0</v>
      </c>
      <c r="H29" s="22">
        <v>0</v>
      </c>
      <c r="I29" s="6">
        <f>FLOOR(G29,0.00001)*D29</f>
        <v>0</v>
      </c>
    </row>
    <row r="30" spans="1:9" ht="13.5">
      <c r="A30" s="5"/>
      <c r="B30" s="19"/>
      <c r="C30" s="29" t="s">
        <v>28</v>
      </c>
      <c r="D30" s="27"/>
      <c r="E30" s="26"/>
      <c r="F30" s="24"/>
      <c r="G30" s="22"/>
      <c r="H30" s="22"/>
      <c r="I30" s="6"/>
    </row>
    <row r="31" spans="1:9" ht="13.5">
      <c r="A31" s="5"/>
      <c r="B31" s="19"/>
      <c r="C31" s="27"/>
      <c r="D31" s="30"/>
      <c r="E31" s="26"/>
      <c r="F31" s="24"/>
      <c r="G31" s="22"/>
      <c r="H31" s="22"/>
      <c r="I31" s="6"/>
    </row>
    <row r="32" spans="1:9" ht="13.5">
      <c r="A32" s="10"/>
      <c r="B32" s="13" t="s">
        <v>14</v>
      </c>
      <c r="C32" s="28">
        <f>SUM(C23:C31)</f>
        <v>5761494</v>
      </c>
      <c r="D32" s="31">
        <f>SUM(D23,D26,D29)</f>
        <v>3560000</v>
      </c>
      <c r="E32" s="20">
        <f>(D32*100)/C32</f>
        <v>61.78952889649803</v>
      </c>
      <c r="F32" s="16"/>
      <c r="G32" s="16"/>
      <c r="H32" s="11"/>
      <c r="I32" s="21">
        <f>SUM(I23:I31)</f>
        <v>1667900</v>
      </c>
    </row>
    <row r="33" ht="12.75">
      <c r="C33" s="12"/>
    </row>
    <row r="34" spans="1:9" ht="13.5">
      <c r="A34" s="14"/>
      <c r="B34" s="13" t="s">
        <v>12</v>
      </c>
      <c r="C34" s="28">
        <f>SUM(C19,C32)</f>
        <v>7775734</v>
      </c>
      <c r="D34" s="28">
        <f>SUM(D19,D32)</f>
        <v>3560000</v>
      </c>
      <c r="E34" s="20">
        <f>(D34*100)/C34</f>
        <v>45.78345915639604</v>
      </c>
      <c r="F34" s="15"/>
      <c r="G34" s="15"/>
      <c r="H34" s="15"/>
      <c r="I34" s="32">
        <f>SUM(I19,I32)</f>
        <v>1667900</v>
      </c>
    </row>
  </sheetData>
  <sheetProtection/>
  <mergeCells count="3">
    <mergeCell ref="A2:I2"/>
    <mergeCell ref="A8:I8"/>
    <mergeCell ref="A21:I2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2011-04-27T15:38:26Z</cp:lastPrinted>
  <dcterms:created xsi:type="dcterms:W3CDTF">2005-05-09T20:19:33Z</dcterms:created>
  <dcterms:modified xsi:type="dcterms:W3CDTF">2011-06-08T14:41:41Z</dcterms:modified>
  <cp:category/>
  <cp:version/>
  <cp:contentType/>
  <cp:contentStatus/>
</cp:coreProperties>
</file>