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<sst xmlns="http://schemas.openxmlformats.org/spreadsheetml/2006/main" count="66" uniqueCount="33">
  <si>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</si>
  <si>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</si>
  <si>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</si>
  <si>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</si>
  <si>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</si>
  <si>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</si>
  <si>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</si>
  <si>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</si>
  <si>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</si>
  <si>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</si>
  <si>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</si>
  <si>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</si>
  <si>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</si>
  <si>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</si>
  <si>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</si>
  <si>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</si>
  <si>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</si>
  <si>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</si>
  <si>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</si>
  <si>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</si>
  <si>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Rondonópolis</t>
  </si>
  <si>
    <t>Campos de Julio</t>
  </si>
  <si>
    <t>Lucas do Rio Verde</t>
  </si>
  <si>
    <t>Sapezal</t>
  </si>
  <si>
    <t>Sinop</t>
  </si>
  <si>
    <t>Aviso de Venda de Milho - 091/2007 de 22/02/2007</t>
  </si>
  <si>
    <t>Claudia</t>
  </si>
  <si>
    <t>Ipiranga do Norte</t>
  </si>
  <si>
    <t>Jaciara</t>
  </si>
  <si>
    <t>Nova Mutum</t>
  </si>
  <si>
    <t>Novo Mundo</t>
  </si>
  <si>
    <t>0,215</t>
  </si>
  <si>
    <t>Tapura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</si>
</sst>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25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21</v>
      </c>
      <c r="C8" s="11">
        <v>4000000</v>
      </c>
      <c r="D8" s="11">
        <v>900000</v>
      </c>
      <c r="E8" s="12">
        <f aca="true" t="shared" si="0" ref="E8:E23">(D8*100)/C8</f>
        <v>22.5</v>
      </c>
      <c r="F8" s="20" t="s">
        <v>19</v>
      </c>
      <c r="G8" s="20" t="s">
        <v>19</v>
      </c>
      <c r="H8" s="18">
        <f>((G8*100)/F8)-100</f>
        <v>0</v>
      </c>
      <c r="I8" s="12">
        <f aca="true" t="shared" si="1" ref="I8:I14">FLOOR(G8,0.00001)*D8</f>
        <v>191700.00000000003</v>
      </c>
    </row>
    <row r="9" spans="1:9" ht="13.5">
      <c r="A9" s="9">
        <v>2</v>
      </c>
      <c r="B9" s="10" t="s">
        <v>26</v>
      </c>
      <c r="C9" s="11">
        <v>3870040</v>
      </c>
      <c r="D9" s="11">
        <v>42000</v>
      </c>
      <c r="E9" s="12">
        <f t="shared" si="0"/>
        <v>1.085260100670794</v>
      </c>
      <c r="F9" s="20" t="s">
        <v>19</v>
      </c>
      <c r="G9" s="20" t="s">
        <v>19</v>
      </c>
      <c r="H9" s="18">
        <f>((G9*100)/F9)-100</f>
        <v>0</v>
      </c>
      <c r="I9" s="12">
        <f t="shared" si="1"/>
        <v>8946.000000000002</v>
      </c>
    </row>
    <row r="10" spans="1:9" ht="13.5">
      <c r="A10" s="9">
        <v>3</v>
      </c>
      <c r="B10" s="10" t="s">
        <v>27</v>
      </c>
      <c r="C10" s="11">
        <v>5000000</v>
      </c>
      <c r="D10" s="11">
        <v>0</v>
      </c>
      <c r="E10" s="12">
        <f t="shared" si="0"/>
        <v>0</v>
      </c>
      <c r="F10" s="20" t="s">
        <v>19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28</v>
      </c>
      <c r="C11" s="11">
        <v>3670697</v>
      </c>
      <c r="D11" s="11">
        <v>380000</v>
      </c>
      <c r="E11" s="12">
        <f t="shared" si="0"/>
        <v>10.352257350579467</v>
      </c>
      <c r="F11" s="20" t="s">
        <v>19</v>
      </c>
      <c r="G11" s="20" t="s">
        <v>19</v>
      </c>
      <c r="H11" s="18">
        <f>((G11*100)/F11)-100</f>
        <v>0</v>
      </c>
      <c r="I11" s="12">
        <f t="shared" si="1"/>
        <v>80940.00000000001</v>
      </c>
    </row>
    <row r="12" spans="1:9" ht="13.5">
      <c r="A12" s="9">
        <v>5</v>
      </c>
      <c r="B12" s="10" t="s">
        <v>22</v>
      </c>
      <c r="C12" s="11">
        <v>4000000</v>
      </c>
      <c r="D12" s="11">
        <v>4000000</v>
      </c>
      <c r="E12" s="12">
        <f t="shared" si="0"/>
        <v>100</v>
      </c>
      <c r="F12" s="20" t="s">
        <v>19</v>
      </c>
      <c r="G12" s="20" t="s">
        <v>31</v>
      </c>
      <c r="H12" s="18">
        <f>((G12*100)/F12)-100</f>
        <v>0.9389671361502394</v>
      </c>
      <c r="I12" s="12">
        <f t="shared" si="1"/>
        <v>860000.0000000001</v>
      </c>
    </row>
    <row r="13" spans="1:9" ht="13.5">
      <c r="A13" s="9">
        <v>6</v>
      </c>
      <c r="B13" s="10" t="s">
        <v>29</v>
      </c>
      <c r="C13" s="11">
        <v>3791500</v>
      </c>
      <c r="D13" s="11">
        <v>3791500</v>
      </c>
      <c r="E13" s="12">
        <f t="shared" si="0"/>
        <v>100</v>
      </c>
      <c r="F13" s="20" t="s">
        <v>19</v>
      </c>
      <c r="G13" s="20" t="s">
        <v>19</v>
      </c>
      <c r="H13" s="18">
        <f>((G13*100)/F13)-100</f>
        <v>0</v>
      </c>
      <c r="I13" s="12">
        <f t="shared" si="1"/>
        <v>807589.5000000001</v>
      </c>
    </row>
    <row r="14" spans="1:9" ht="13.5">
      <c r="A14" s="9">
        <v>7</v>
      </c>
      <c r="B14" s="10" t="s">
        <v>30</v>
      </c>
      <c r="C14" s="11">
        <v>1041833</v>
      </c>
      <c r="D14" s="11">
        <v>660000</v>
      </c>
      <c r="E14" s="12">
        <f t="shared" si="0"/>
        <v>63.349884290476496</v>
      </c>
      <c r="F14" s="20" t="s">
        <v>19</v>
      </c>
      <c r="G14" s="20" t="s">
        <v>19</v>
      </c>
      <c r="H14" s="18">
        <f>((G14*100)/F14)-100</f>
        <v>0</v>
      </c>
      <c r="I14" s="12">
        <f t="shared" si="1"/>
        <v>140580.00000000003</v>
      </c>
    </row>
    <row r="15" spans="1:9" ht="13.5">
      <c r="A15" s="9">
        <v>8</v>
      </c>
      <c r="B15" s="10" t="s">
        <v>20</v>
      </c>
      <c r="C15" s="11">
        <v>6493170</v>
      </c>
      <c r="D15" s="11">
        <v>210000</v>
      </c>
      <c r="E15" s="12">
        <f aca="true" t="shared" si="2" ref="E15:E21">(D15*100)/C15</f>
        <v>3.2341675945647506</v>
      </c>
      <c r="F15" s="20" t="s">
        <v>19</v>
      </c>
      <c r="G15" s="20" t="s">
        <v>19</v>
      </c>
      <c r="H15" s="18">
        <f>((G15*100)/F15)-100</f>
        <v>0</v>
      </c>
      <c r="I15" s="12">
        <f aca="true" t="shared" si="3" ref="I15:I21">FLOOR(G15,0.00001)*D15</f>
        <v>44730.00000000001</v>
      </c>
    </row>
    <row r="16" spans="1:9" ht="13.5">
      <c r="A16" s="9">
        <v>9</v>
      </c>
      <c r="B16" s="10" t="s">
        <v>23</v>
      </c>
      <c r="C16" s="11">
        <v>2000000</v>
      </c>
      <c r="D16" s="11">
        <v>300000</v>
      </c>
      <c r="E16" s="12">
        <f t="shared" si="2"/>
        <v>15</v>
      </c>
      <c r="F16" s="20" t="s">
        <v>19</v>
      </c>
      <c r="G16" s="20" t="s">
        <v>19</v>
      </c>
      <c r="H16" s="18">
        <f>((G16*100)/F16)-100</f>
        <v>0</v>
      </c>
      <c r="I16" s="12">
        <f t="shared" si="3"/>
        <v>63900.00000000001</v>
      </c>
    </row>
    <row r="17" spans="1:9" ht="13.5">
      <c r="A17" s="9">
        <v>10</v>
      </c>
      <c r="B17" s="10" t="s">
        <v>24</v>
      </c>
      <c r="C17" s="11">
        <v>822000</v>
      </c>
      <c r="D17" s="11">
        <v>822000</v>
      </c>
      <c r="E17" s="12">
        <f t="shared" si="2"/>
        <v>100</v>
      </c>
      <c r="F17" s="20" t="s">
        <v>19</v>
      </c>
      <c r="G17" s="20" t="s">
        <v>19</v>
      </c>
      <c r="H17" s="18">
        <f>((G17*100)/F17)-100</f>
        <v>0</v>
      </c>
      <c r="I17" s="12">
        <f t="shared" si="3"/>
        <v>175086.00000000003</v>
      </c>
    </row>
    <row r="18" spans="1:9" ht="13.5">
      <c r="A18" s="9">
        <v>11</v>
      </c>
      <c r="B18" s="10" t="s">
        <v>24</v>
      </c>
      <c r="C18" s="11">
        <v>5000000</v>
      </c>
      <c r="D18" s="11">
        <v>0</v>
      </c>
      <c r="E18" s="12">
        <f t="shared" si="2"/>
        <v>0</v>
      </c>
      <c r="F18" s="20" t="s">
        <v>19</v>
      </c>
      <c r="G18" s="11">
        <v>0</v>
      </c>
      <c r="H18" s="11">
        <v>0</v>
      </c>
      <c r="I18" s="12">
        <f t="shared" si="3"/>
        <v>0</v>
      </c>
    </row>
    <row r="19" spans="1:9" ht="13.5">
      <c r="A19" s="9">
        <v>12</v>
      </c>
      <c r="B19" s="10" t="s">
        <v>24</v>
      </c>
      <c r="C19" s="11">
        <v>3981480</v>
      </c>
      <c r="D19" s="11">
        <v>0</v>
      </c>
      <c r="E19" s="12">
        <f t="shared" si="2"/>
        <v>0</v>
      </c>
      <c r="F19" s="20" t="s">
        <v>19</v>
      </c>
      <c r="G19" s="11">
        <v>0</v>
      </c>
      <c r="H19" s="11">
        <v>0</v>
      </c>
      <c r="I19" s="12">
        <f t="shared" si="3"/>
        <v>0</v>
      </c>
    </row>
    <row r="20" spans="1:9" ht="13.5">
      <c r="A20" s="9">
        <v>13</v>
      </c>
      <c r="B20" s="10" t="s">
        <v>24</v>
      </c>
      <c r="C20" s="11">
        <v>138110</v>
      </c>
      <c r="D20" s="11">
        <v>0</v>
      </c>
      <c r="E20" s="12">
        <f t="shared" si="2"/>
        <v>0</v>
      </c>
      <c r="F20" s="20" t="s">
        <v>19</v>
      </c>
      <c r="G20" s="11">
        <v>0</v>
      </c>
      <c r="H20" s="11">
        <v>0</v>
      </c>
      <c r="I20" s="12">
        <f t="shared" si="3"/>
        <v>0</v>
      </c>
    </row>
    <row r="21" spans="1:9" ht="13.5">
      <c r="A21" s="9">
        <v>14</v>
      </c>
      <c r="B21" s="10" t="s">
        <v>24</v>
      </c>
      <c r="C21" s="11">
        <v>70920</v>
      </c>
      <c r="D21" s="11">
        <v>0</v>
      </c>
      <c r="E21" s="12">
        <f t="shared" si="2"/>
        <v>0</v>
      </c>
      <c r="F21" s="20" t="s">
        <v>19</v>
      </c>
      <c r="G21" s="11">
        <v>0</v>
      </c>
      <c r="H21" s="11">
        <v>0</v>
      </c>
      <c r="I21" s="12">
        <f t="shared" si="3"/>
        <v>0</v>
      </c>
    </row>
    <row r="22" spans="1:9" ht="13.5">
      <c r="A22" s="9">
        <v>15</v>
      </c>
      <c r="B22" s="10" t="s">
        <v>32</v>
      </c>
      <c r="C22" s="11">
        <v>39150</v>
      </c>
      <c r="D22" s="11">
        <v>0</v>
      </c>
      <c r="E22" s="12">
        <f>(D22*100)/C22</f>
        <v>0</v>
      </c>
      <c r="F22" s="20" t="s">
        <v>19</v>
      </c>
      <c r="G22" s="11">
        <v>0</v>
      </c>
      <c r="H22" s="11">
        <v>0</v>
      </c>
      <c r="I22" s="12">
        <f>FLOOR(G22,0.00001)*D22</f>
        <v>0</v>
      </c>
    </row>
    <row r="23" spans="1:9" ht="13.5">
      <c r="A23" s="13"/>
      <c r="B23" s="14" t="s">
        <v>18</v>
      </c>
      <c r="C23" s="15">
        <f>SUM(C8:C22)</f>
        <v>43918900</v>
      </c>
      <c r="D23" s="15">
        <f>SUM(D8:D22)</f>
        <v>11105500</v>
      </c>
      <c r="E23" s="16">
        <f t="shared" si="0"/>
        <v>25.286380123363745</v>
      </c>
      <c r="F23" s="17"/>
      <c r="G23" s="22">
        <f>(I23/D23)</f>
        <v>0.21372036378371081</v>
      </c>
      <c r="H23" s="16"/>
      <c r="I23" s="16">
        <f>SUM(I8:I22)</f>
        <v>2373471.5000000005</v>
      </c>
    </row>
    <row r="25" spans="1:9" ht="13.5">
      <c r="A25" s="13"/>
      <c r="B25" s="14" t="s">
        <v>13</v>
      </c>
      <c r="C25" s="15">
        <f>SUM(C23)</f>
        <v>43918900</v>
      </c>
      <c r="D25" s="15">
        <f>SUM(D23)</f>
        <v>11105500</v>
      </c>
      <c r="E25" s="16">
        <f>(D25*100)/C25</f>
        <v>25.286380123363745</v>
      </c>
      <c r="F25" s="17"/>
      <c r="G25" s="22">
        <f>(I25/D25)</f>
        <v>0.21372036378371081</v>
      </c>
      <c r="H25" s="16"/>
      <c r="I25" s="16">
        <f>SUM(I23)</f>
        <v>2373471.5000000005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2007-02-22T17:24:08Z</dcterms:modified>
  <cp:category/>
  <cp:version/>
  <cp:contentType/>
  <cp:contentStatus/>
</cp:coreProperties>
</file>