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<sst xmlns="http://schemas.openxmlformats.org/spreadsheetml/2006/main" count="81" uniqueCount="48">
  <si>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</si>
  <si>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</si>
  <si>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</si>
  <si>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</si>
  <si>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</si>
  <si>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</si>
  <si>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</si>
  <si>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</si>
  <si>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</si>
  <si>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</si>
  <si>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</si>
  <si>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</si>
  <si>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</si>
  <si>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</si>
  <si>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</si>
  <si>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</si>
  <si>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</si>
  <si>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</si>
  <si>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</si>
  <si>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</si>
  <si>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GO</t>
  </si>
  <si>
    <t>Totais/Médias GO</t>
  </si>
  <si>
    <t>0,300</t>
  </si>
  <si>
    <t>Porteirão</t>
  </si>
  <si>
    <t>MS</t>
  </si>
  <si>
    <t>Totais/Médias MS</t>
  </si>
  <si>
    <t>0,284</t>
  </si>
  <si>
    <t>Sidrolandia</t>
  </si>
  <si>
    <t>Aral Moreira</t>
  </si>
  <si>
    <t>Campo Grande</t>
  </si>
  <si>
    <t>Chapadão do Sul</t>
  </si>
  <si>
    <t>Costa Rica</t>
  </si>
  <si>
    <t>Maracaju</t>
  </si>
  <si>
    <t>Rio Brilhante</t>
  </si>
  <si>
    <t>São Gabriel do Oeste</t>
  </si>
  <si>
    <t>Ipiranga do Norte</t>
  </si>
  <si>
    <t>Sorriso</t>
  </si>
  <si>
    <t>PR</t>
  </si>
  <si>
    <t>Totais/Médias PR</t>
  </si>
  <si>
    <t xml:space="preserve">Campo Mourão </t>
  </si>
  <si>
    <t>Cascavel</t>
  </si>
  <si>
    <t>Medianeira</t>
  </si>
  <si>
    <t>Missal</t>
  </si>
  <si>
    <t>Ponta Grossa</t>
  </si>
  <si>
    <t>Aviso de Venda de Milho VEP N/NE - 089/2007 de 22/02/2007</t>
  </si>
  <si>
    <t>São Luiz de Mtes Belos</t>
  </si>
  <si>
    <t>0,301</t>
  </si>
  <si>
    <t>Dourados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</si>
</sst>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44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23</v>
      </c>
      <c r="C8" s="11">
        <v>4000000</v>
      </c>
      <c r="D8" s="11">
        <v>4000000</v>
      </c>
      <c r="E8" s="12">
        <f>(D8*100)/C8</f>
        <v>100</v>
      </c>
      <c r="F8" s="20" t="s">
        <v>22</v>
      </c>
      <c r="G8" s="20" t="s">
        <v>46</v>
      </c>
      <c r="H8" s="18">
        <f>((G8*100)/F8)-100</f>
        <v>0.3333333333333286</v>
      </c>
      <c r="I8" s="12">
        <f>FLOOR(G8,0.00001)*D8</f>
        <v>1204000.0000000002</v>
      </c>
    </row>
    <row r="9" spans="1:9" ht="13.5">
      <c r="A9" s="9">
        <v>2</v>
      </c>
      <c r="B9" s="10" t="s">
        <v>45</v>
      </c>
      <c r="C9" s="11">
        <v>301710</v>
      </c>
      <c r="D9" s="11">
        <v>301710</v>
      </c>
      <c r="E9" s="12">
        <f>(D9*100)/C9</f>
        <v>100</v>
      </c>
      <c r="F9" s="20" t="s">
        <v>22</v>
      </c>
      <c r="G9" s="20" t="s">
        <v>22</v>
      </c>
      <c r="H9" s="18">
        <f>((G9*100)/F9)-100</f>
        <v>0</v>
      </c>
      <c r="I9" s="12">
        <f>FLOOR(G9,0.00001)*D9</f>
        <v>90513.00000000001</v>
      </c>
    </row>
    <row r="10" spans="1:9" ht="13.5">
      <c r="A10" s="13"/>
      <c r="B10" s="14" t="s">
        <v>21</v>
      </c>
      <c r="C10" s="15">
        <f>SUM(C8:C9)</f>
        <v>4301710</v>
      </c>
      <c r="D10" s="15">
        <f>SUM(D8:D9)</f>
        <v>4301710</v>
      </c>
      <c r="E10" s="16">
        <f>(D10*100)/C10</f>
        <v>100</v>
      </c>
      <c r="F10" s="17"/>
      <c r="G10" s="22">
        <f>(I10/D10)</f>
        <v>0.30092986277550093</v>
      </c>
      <c r="H10" s="16"/>
      <c r="I10" s="16">
        <f>SUM(I8:I9)</f>
        <v>1294513.0000000002</v>
      </c>
    </row>
    <row r="11" spans="1:9" ht="13.5">
      <c r="A11" s="6" t="s">
        <v>24</v>
      </c>
      <c r="B11" s="6"/>
      <c r="C11" s="7"/>
      <c r="D11" s="7"/>
      <c r="E11" s="6"/>
      <c r="F11" s="8"/>
      <c r="G11" s="6"/>
      <c r="H11" s="19"/>
      <c r="I11" s="6"/>
    </row>
    <row r="12" spans="1:9" ht="13.5">
      <c r="A12" s="9">
        <v>3</v>
      </c>
      <c r="B12" s="10" t="s">
        <v>28</v>
      </c>
      <c r="C12" s="11">
        <v>1867148</v>
      </c>
      <c r="D12" s="11">
        <v>0</v>
      </c>
      <c r="E12" s="12">
        <f>(D12*100)/C12</f>
        <v>0</v>
      </c>
      <c r="F12" s="20" t="s">
        <v>26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29</v>
      </c>
      <c r="C13" s="11">
        <v>2000000</v>
      </c>
      <c r="D13" s="11">
        <v>0</v>
      </c>
      <c r="E13" s="12">
        <f>(D13*100)/C13</f>
        <v>0</v>
      </c>
      <c r="F13" s="20" t="s">
        <v>26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30</v>
      </c>
      <c r="C14" s="11">
        <v>2000000</v>
      </c>
      <c r="D14" s="11">
        <v>1985000</v>
      </c>
      <c r="E14" s="12">
        <f aca="true" t="shared" si="0" ref="E14:E20">(D14*100)/C14</f>
        <v>99.25</v>
      </c>
      <c r="F14" s="20" t="s">
        <v>26</v>
      </c>
      <c r="G14" s="20" t="s">
        <v>26</v>
      </c>
      <c r="H14" s="18">
        <f>((G14*100)/F14)-100</f>
        <v>0</v>
      </c>
      <c r="I14" s="12">
        <f aca="true" t="shared" si="1" ref="I14:I20">FLOOR(G14,0.00001)*D14</f>
        <v>563740.0000000001</v>
      </c>
    </row>
    <row r="15" spans="1:9" ht="13.5">
      <c r="A15" s="9">
        <v>6</v>
      </c>
      <c r="B15" s="10" t="s">
        <v>31</v>
      </c>
      <c r="C15" s="11">
        <v>2000000</v>
      </c>
      <c r="D15" s="11">
        <v>1975000</v>
      </c>
      <c r="E15" s="12">
        <f t="shared" si="0"/>
        <v>98.75</v>
      </c>
      <c r="F15" s="20" t="s">
        <v>26</v>
      </c>
      <c r="G15" s="20" t="s">
        <v>26</v>
      </c>
      <c r="H15" s="18">
        <f>((G15*100)/F15)-100</f>
        <v>0</v>
      </c>
      <c r="I15" s="12">
        <f t="shared" si="1"/>
        <v>560900.0000000001</v>
      </c>
    </row>
    <row r="16" spans="1:9" ht="13.5">
      <c r="A16" s="9">
        <v>7</v>
      </c>
      <c r="B16" s="10" t="s">
        <v>47</v>
      </c>
      <c r="C16" s="11">
        <v>1518000</v>
      </c>
      <c r="D16" s="11">
        <v>0</v>
      </c>
      <c r="E16" s="12">
        <f t="shared" si="0"/>
        <v>0</v>
      </c>
      <c r="F16" s="20" t="s">
        <v>26</v>
      </c>
      <c r="G16" s="11">
        <v>0</v>
      </c>
      <c r="H16" s="11">
        <v>0</v>
      </c>
      <c r="I16" s="12">
        <f t="shared" si="1"/>
        <v>0</v>
      </c>
    </row>
    <row r="17" spans="1:9" ht="13.5">
      <c r="A17" s="9">
        <v>8</v>
      </c>
      <c r="B17" s="10" t="s">
        <v>32</v>
      </c>
      <c r="C17" s="11">
        <v>2000000</v>
      </c>
      <c r="D17" s="11">
        <v>0</v>
      </c>
      <c r="E17" s="12">
        <f t="shared" si="0"/>
        <v>0</v>
      </c>
      <c r="F17" s="20" t="s">
        <v>26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9</v>
      </c>
      <c r="B18" s="10" t="s">
        <v>33</v>
      </c>
      <c r="C18" s="11">
        <v>2000000</v>
      </c>
      <c r="D18" s="11">
        <v>0</v>
      </c>
      <c r="E18" s="12">
        <f t="shared" si="0"/>
        <v>0</v>
      </c>
      <c r="F18" s="20" t="s">
        <v>26</v>
      </c>
      <c r="G18" s="11">
        <v>0</v>
      </c>
      <c r="H18" s="11">
        <v>0</v>
      </c>
      <c r="I18" s="12">
        <f t="shared" si="1"/>
        <v>0</v>
      </c>
    </row>
    <row r="19" spans="1:9" ht="13.5">
      <c r="A19" s="9">
        <v>10</v>
      </c>
      <c r="B19" s="10" t="s">
        <v>34</v>
      </c>
      <c r="C19" s="11">
        <v>2000000</v>
      </c>
      <c r="D19" s="11">
        <v>0</v>
      </c>
      <c r="E19" s="12">
        <f t="shared" si="0"/>
        <v>0</v>
      </c>
      <c r="F19" s="20" t="s">
        <v>26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11</v>
      </c>
      <c r="B20" s="10" t="s">
        <v>27</v>
      </c>
      <c r="C20" s="11">
        <v>2000000</v>
      </c>
      <c r="D20" s="11">
        <v>0</v>
      </c>
      <c r="E20" s="12">
        <f t="shared" si="0"/>
        <v>0</v>
      </c>
      <c r="F20" s="20" t="s">
        <v>26</v>
      </c>
      <c r="G20" s="11">
        <v>0</v>
      </c>
      <c r="H20" s="11">
        <v>0</v>
      </c>
      <c r="I20" s="12">
        <f t="shared" si="1"/>
        <v>0</v>
      </c>
    </row>
    <row r="21" spans="1:9" ht="13.5">
      <c r="A21" s="13"/>
      <c r="B21" s="14" t="s">
        <v>25</v>
      </c>
      <c r="C21" s="15">
        <f>SUM(C12:C20)</f>
        <v>17385148</v>
      </c>
      <c r="D21" s="15">
        <f>SUM(D12:D20)</f>
        <v>3960000</v>
      </c>
      <c r="E21" s="16">
        <f>(D21*100)/C21</f>
        <v>22.778063206594503</v>
      </c>
      <c r="F21" s="17"/>
      <c r="G21" s="22">
        <f>(I21/D21)</f>
        <v>0.2840000000000001</v>
      </c>
      <c r="H21" s="16"/>
      <c r="I21" s="16">
        <f>SUM(I12:I20)</f>
        <v>1124640.0000000002</v>
      </c>
    </row>
    <row r="22" spans="1:9" ht="13.5">
      <c r="A22" s="6" t="s">
        <v>17</v>
      </c>
      <c r="B22" s="6"/>
      <c r="C22" s="7"/>
      <c r="D22" s="7"/>
      <c r="E22" s="6"/>
      <c r="F22" s="8"/>
      <c r="G22" s="6"/>
      <c r="H22" s="19"/>
      <c r="I22" s="6"/>
    </row>
    <row r="23" spans="1:9" ht="13.5">
      <c r="A23" s="9">
        <v>12</v>
      </c>
      <c r="B23" s="10" t="s">
        <v>35</v>
      </c>
      <c r="C23" s="11">
        <v>3192960</v>
      </c>
      <c r="D23" s="11">
        <v>0</v>
      </c>
      <c r="E23" s="12">
        <f>(D23*100)/C23</f>
        <v>0</v>
      </c>
      <c r="F23" s="20" t="s">
        <v>19</v>
      </c>
      <c r="G23" s="11">
        <v>0</v>
      </c>
      <c r="H23" s="11">
        <v>0</v>
      </c>
      <c r="I23" s="12">
        <f>FLOOR(G23,0.00001)*D23</f>
        <v>0</v>
      </c>
    </row>
    <row r="24" spans="1:9" ht="13.5">
      <c r="A24" s="9">
        <v>13</v>
      </c>
      <c r="B24" s="10" t="s">
        <v>36</v>
      </c>
      <c r="C24" s="11">
        <v>5000000</v>
      </c>
      <c r="D24" s="11">
        <v>0</v>
      </c>
      <c r="E24" s="12">
        <f>(D24*100)/C24</f>
        <v>0</v>
      </c>
      <c r="F24" s="20" t="s">
        <v>19</v>
      </c>
      <c r="G24" s="11">
        <v>0</v>
      </c>
      <c r="H24" s="11">
        <v>0</v>
      </c>
      <c r="I24" s="12">
        <f>FLOOR(G24,0.00001)*D24</f>
        <v>0</v>
      </c>
    </row>
    <row r="25" spans="1:9" ht="13.5">
      <c r="A25" s="9">
        <v>14</v>
      </c>
      <c r="B25" s="10" t="s">
        <v>36</v>
      </c>
      <c r="C25" s="11">
        <v>1800000</v>
      </c>
      <c r="D25" s="11">
        <v>0</v>
      </c>
      <c r="E25" s="12">
        <f>(D25*100)/C25</f>
        <v>0</v>
      </c>
      <c r="F25" s="20" t="s">
        <v>19</v>
      </c>
      <c r="G25" s="11">
        <v>0</v>
      </c>
      <c r="H25" s="11">
        <v>0</v>
      </c>
      <c r="I25" s="12">
        <f>FLOOR(G25,0.00001)*D25</f>
        <v>0</v>
      </c>
    </row>
    <row r="26" spans="1:9" ht="13.5">
      <c r="A26" s="13"/>
      <c r="B26" s="14" t="s">
        <v>18</v>
      </c>
      <c r="C26" s="15">
        <f>SUM(C23:C25)</f>
        <v>9992960</v>
      </c>
      <c r="D26" s="15">
        <f>SUM(D23:D25)</f>
        <v>0</v>
      </c>
      <c r="E26" s="16">
        <f>(D26*100)/C26</f>
        <v>0</v>
      </c>
      <c r="F26" s="17"/>
      <c r="G26" s="22" t="e">
        <f>(I26/D26)</f>
        <v>#DIV/0!</v>
      </c>
      <c r="H26" s="16"/>
      <c r="I26" s="16">
        <f>SUM(I23:I25)</f>
        <v>0</v>
      </c>
    </row>
    <row r="27" spans="1:9" ht="13.5">
      <c r="A27" s="6" t="s">
        <v>37</v>
      </c>
      <c r="B27" s="6"/>
      <c r="C27" s="7"/>
      <c r="D27" s="7"/>
      <c r="E27" s="6"/>
      <c r="F27" s="8"/>
      <c r="G27" s="6"/>
      <c r="H27" s="19"/>
      <c r="I27" s="6"/>
    </row>
    <row r="28" spans="1:9" ht="13.5">
      <c r="A28" s="9">
        <v>15</v>
      </c>
      <c r="B28" s="10" t="s">
        <v>39</v>
      </c>
      <c r="C28" s="11">
        <v>3000000</v>
      </c>
      <c r="D28" s="11">
        <v>0</v>
      </c>
      <c r="E28" s="12">
        <f>(D28*100)/C28</f>
        <v>0</v>
      </c>
      <c r="F28" s="20" t="s">
        <v>22</v>
      </c>
      <c r="G28" s="11">
        <v>0</v>
      </c>
      <c r="H28" s="11">
        <v>0</v>
      </c>
      <c r="I28" s="12">
        <f>FLOOR(G28,0.00001)*D28</f>
        <v>0</v>
      </c>
    </row>
    <row r="29" spans="1:9" ht="13.5">
      <c r="A29" s="9">
        <v>16</v>
      </c>
      <c r="B29" s="10" t="s">
        <v>40</v>
      </c>
      <c r="C29" s="11">
        <v>2000000</v>
      </c>
      <c r="D29" s="11">
        <v>0</v>
      </c>
      <c r="E29" s="12">
        <f aca="true" t="shared" si="2" ref="E29:E35">(D29*100)/C29</f>
        <v>0</v>
      </c>
      <c r="F29" s="20" t="s">
        <v>22</v>
      </c>
      <c r="G29" s="11">
        <v>0</v>
      </c>
      <c r="H29" s="11">
        <v>0</v>
      </c>
      <c r="I29" s="12">
        <f aca="true" t="shared" si="3" ref="I29:I35">FLOOR(G29,0.00001)*D29</f>
        <v>0</v>
      </c>
    </row>
    <row r="30" spans="1:9" ht="13.5">
      <c r="A30" s="9">
        <v>17</v>
      </c>
      <c r="B30" s="10" t="s">
        <v>41</v>
      </c>
      <c r="C30" s="11">
        <v>2000000</v>
      </c>
      <c r="D30" s="11">
        <v>0</v>
      </c>
      <c r="E30" s="12">
        <f t="shared" si="2"/>
        <v>0</v>
      </c>
      <c r="F30" s="20" t="s">
        <v>22</v>
      </c>
      <c r="G30" s="11">
        <v>0</v>
      </c>
      <c r="H30" s="11">
        <v>0</v>
      </c>
      <c r="I30" s="12">
        <f t="shared" si="3"/>
        <v>0</v>
      </c>
    </row>
    <row r="31" spans="1:9" ht="13.5">
      <c r="A31" s="9">
        <v>18</v>
      </c>
      <c r="B31" s="10" t="s">
        <v>42</v>
      </c>
      <c r="C31" s="11">
        <v>1500000</v>
      </c>
      <c r="D31" s="11">
        <v>0</v>
      </c>
      <c r="E31" s="12">
        <f t="shared" si="2"/>
        <v>0</v>
      </c>
      <c r="F31" s="20" t="s">
        <v>22</v>
      </c>
      <c r="G31" s="11">
        <v>0</v>
      </c>
      <c r="H31" s="11">
        <v>0</v>
      </c>
      <c r="I31" s="12">
        <f t="shared" si="3"/>
        <v>0</v>
      </c>
    </row>
    <row r="32" spans="1:9" ht="13.5">
      <c r="A32" s="9">
        <v>19</v>
      </c>
      <c r="B32" s="10" t="s">
        <v>43</v>
      </c>
      <c r="C32" s="11">
        <v>1500000</v>
      </c>
      <c r="D32" s="11">
        <v>0</v>
      </c>
      <c r="E32" s="12">
        <f t="shared" si="2"/>
        <v>0</v>
      </c>
      <c r="F32" s="20" t="s">
        <v>22</v>
      </c>
      <c r="G32" s="11">
        <v>0</v>
      </c>
      <c r="H32" s="11">
        <v>0</v>
      </c>
      <c r="I32" s="12">
        <f t="shared" si="3"/>
        <v>0</v>
      </c>
    </row>
    <row r="33" spans="1:9" ht="13.5">
      <c r="A33" s="9">
        <v>20</v>
      </c>
      <c r="B33" s="10" t="s">
        <v>43</v>
      </c>
      <c r="C33" s="11">
        <v>1000000</v>
      </c>
      <c r="D33" s="11">
        <v>0</v>
      </c>
      <c r="E33" s="12">
        <f t="shared" si="2"/>
        <v>0</v>
      </c>
      <c r="F33" s="20" t="s">
        <v>22</v>
      </c>
      <c r="G33" s="11">
        <v>0</v>
      </c>
      <c r="H33" s="11">
        <v>0</v>
      </c>
      <c r="I33" s="12">
        <f t="shared" si="3"/>
        <v>0</v>
      </c>
    </row>
    <row r="34" spans="1:9" ht="13.5">
      <c r="A34" s="9">
        <v>21</v>
      </c>
      <c r="B34" s="10" t="s">
        <v>43</v>
      </c>
      <c r="C34" s="11">
        <v>1620000</v>
      </c>
      <c r="D34" s="11">
        <v>0</v>
      </c>
      <c r="E34" s="12">
        <f t="shared" si="2"/>
        <v>0</v>
      </c>
      <c r="F34" s="20" t="s">
        <v>22</v>
      </c>
      <c r="G34" s="11">
        <v>0</v>
      </c>
      <c r="H34" s="11">
        <v>0</v>
      </c>
      <c r="I34" s="12">
        <f t="shared" si="3"/>
        <v>0</v>
      </c>
    </row>
    <row r="35" spans="1:9" ht="13.5">
      <c r="A35" s="9">
        <v>22</v>
      </c>
      <c r="B35" s="10" t="s">
        <v>43</v>
      </c>
      <c r="C35" s="11">
        <v>2000000</v>
      </c>
      <c r="D35" s="11">
        <v>0</v>
      </c>
      <c r="E35" s="12">
        <f t="shared" si="2"/>
        <v>0</v>
      </c>
      <c r="F35" s="20" t="s">
        <v>22</v>
      </c>
      <c r="G35" s="11">
        <v>0</v>
      </c>
      <c r="H35" s="11">
        <v>0</v>
      </c>
      <c r="I35" s="12">
        <f t="shared" si="3"/>
        <v>0</v>
      </c>
    </row>
    <row r="36" spans="1:9" ht="13.5">
      <c r="A36" s="13"/>
      <c r="B36" s="14" t="s">
        <v>38</v>
      </c>
      <c r="C36" s="15">
        <f>SUM(C28:C35)</f>
        <v>14620000</v>
      </c>
      <c r="D36" s="15">
        <f>SUM(D28:D35)</f>
        <v>0</v>
      </c>
      <c r="E36" s="16">
        <f>(D36*100)/C36</f>
        <v>0</v>
      </c>
      <c r="F36" s="17"/>
      <c r="G36" s="22" t="e">
        <f>(I36/D36)</f>
        <v>#DIV/0!</v>
      </c>
      <c r="H36" s="16"/>
      <c r="I36" s="16">
        <f>SUM(I28:I35)</f>
        <v>0</v>
      </c>
    </row>
    <row r="38" spans="1:9" ht="13.5">
      <c r="A38" s="13"/>
      <c r="B38" s="14" t="s">
        <v>13</v>
      </c>
      <c r="C38" s="15">
        <f>SUM(C10,C21,C26,C36)</f>
        <v>46299818</v>
      </c>
      <c r="D38" s="15">
        <f>SUM(D10,D21,D26,D36)</f>
        <v>8261710</v>
      </c>
      <c r="E38" s="16">
        <f>(D38*100)/C38</f>
        <v>17.843936233183467</v>
      </c>
      <c r="F38" s="17"/>
      <c r="G38" s="22">
        <f>(I38/D38)</f>
        <v>0.29281504676392667</v>
      </c>
      <c r="H38" s="16"/>
      <c r="I38" s="16">
        <f>SUM(I10,I21,I26,I36)</f>
        <v>2419153.0000000005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2007-02-22T16:04:19Z</dcterms:modified>
  <cp:category/>
  <cp:version/>
  <cp:contentType/>
  <cp:contentStatus/>
</cp:coreProperties>
</file>