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47 Arroz PEP" sheetId="1" r:id="rId1"/>
  </sheets>
  <definedNames/>
  <calcPr fullCalcOnLoad="1"/>
</workbook>
</file>

<file path=xl/sharedStrings.xml><?xml version="1.0" encoding="utf-8"?>
<sst xmlns="http://schemas.openxmlformats.org/spreadsheetml/2006/main" count="39" uniqueCount="30">
  <si>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</si>
  <si>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</si>
  <si>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</si>
  <si>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</si>
  <si>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</si>
  <si>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</si>
  <si>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</si>
  <si>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</si>
  <si>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</si>
  <si>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</si>
  <si>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</si>
  <si>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Media total</t>
  </si>
  <si>
    <t>Media Regional</t>
  </si>
  <si>
    <t>Qtda</t>
  </si>
  <si>
    <t>Adquirida</t>
  </si>
  <si>
    <t>por BOLSA</t>
  </si>
  <si>
    <t>Preço de</t>
  </si>
  <si>
    <t>UF/Origem</t>
  </si>
  <si>
    <t>PEP</t>
  </si>
  <si>
    <t>(Kg)</t>
  </si>
  <si>
    <t>BNM</t>
  </si>
  <si>
    <t>SC</t>
  </si>
  <si>
    <t>BMS</t>
  </si>
  <si>
    <t>BBM RS</t>
  </si>
  <si>
    <t>MS</t>
  </si>
  <si>
    <t>RETIRADO</t>
  </si>
  <si>
    <t>PR</t>
  </si>
  <si>
    <t>BBC</t>
  </si>
  <si>
    <t>RS</t>
  </si>
  <si>
    <t xml:space="preserve">    AVISO DE LEILÃO DE PRÊMIO PARA O ESCOAMENTO DE ARROZ – PEP - N.º 147/11 - 11/05/2011</t>
  </si>
</sst>
</file>

<file path=xl/styles.xml><?xml version="1.0" encoding="utf-8"?>
<styleSheet xmlns="http://schemas.openxmlformats.org/spreadsheetml/2006/main">
  <numFmts count="3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  <numFmt numFmtId="187" formatCode="#,##0.0000"/>
    <numFmt numFmtId="188" formatCode="_(* #,##0.0000_);_(* \(#,##0.0000\);_(* &quot;-&quot;????_);_(@_)"/>
  </numFmts>
  <fonts count="23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3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16" borderId="13" xfId="0" applyFont="1" applyFill="1" applyBorder="1" applyAlignment="1">
      <alignment horizontal="center"/>
    </xf>
    <xf numFmtId="170" fontId="1" fillId="16" borderId="14" xfId="53" applyNumberFormat="1" applyFont="1" applyFill="1" applyBorder="1" applyAlignment="1">
      <alignment/>
    </xf>
    <xf numFmtId="43" fontId="1" fillId="16" borderId="14" xfId="53" applyFont="1" applyFill="1" applyBorder="1" applyAlignment="1">
      <alignment/>
    </xf>
    <xf numFmtId="174" fontId="1" fillId="0" borderId="0" xfId="53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16" borderId="14" xfId="0" applyFont="1" applyFill="1" applyBorder="1" applyAlignment="1">
      <alignment/>
    </xf>
    <xf numFmtId="0" fontId="0" fillId="16" borderId="13" xfId="0" applyFill="1" applyBorder="1" applyAlignment="1">
      <alignment/>
    </xf>
    <xf numFmtId="0" fontId="0" fillId="16" borderId="14" xfId="0" applyFill="1" applyBorder="1" applyAlignment="1">
      <alignment/>
    </xf>
    <xf numFmtId="170" fontId="1" fillId="16" borderId="14" xfId="0" applyNumberFormat="1" applyFont="1" applyFill="1" applyBorder="1" applyAlignment="1">
      <alignment/>
    </xf>
    <xf numFmtId="43" fontId="1" fillId="16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16" borderId="14" xfId="53" applyNumberFormat="1" applyFont="1" applyFill="1" applyBorder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43" fontId="1" fillId="16" borderId="17" xfId="53" applyNumberFormat="1" applyFont="1" applyFill="1" applyBorder="1" applyAlignment="1">
      <alignment/>
    </xf>
    <xf numFmtId="43" fontId="1" fillId="0" borderId="0" xfId="53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187" fontId="1" fillId="0" borderId="0" xfId="53" applyNumberFormat="1" applyFont="1" applyAlignment="1">
      <alignment horizontal="center" vertic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1" fillId="16" borderId="13" xfId="0" applyFont="1" applyFill="1" applyBorder="1" applyAlignment="1">
      <alignment horizontal="center"/>
    </xf>
    <xf numFmtId="0" fontId="1" fillId="16" borderId="14" xfId="0" applyFont="1" applyFill="1" applyBorder="1" applyAlignment="1">
      <alignment horizontal="center"/>
    </xf>
    <xf numFmtId="0" fontId="1" fillId="16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296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3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6.28125" style="0" customWidth="1"/>
    <col min="2" max="2" width="19.7109375" style="0" customWidth="1"/>
    <col min="3" max="3" width="17.28125" style="0" bestFit="1" customWidth="1"/>
    <col min="4" max="4" width="16.00390625" style="0" bestFit="1" customWidth="1"/>
    <col min="5" max="5" width="11.421875" style="0" customWidth="1"/>
    <col min="6" max="7" width="10.7109375" style="0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3" t="s">
        <v>29</v>
      </c>
      <c r="B2" s="34"/>
      <c r="C2" s="34"/>
      <c r="D2" s="34"/>
      <c r="E2" s="34"/>
      <c r="F2" s="34"/>
      <c r="G2" s="34"/>
      <c r="H2" s="34"/>
      <c r="I2" s="34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13</v>
      </c>
      <c r="E4" s="3" t="s">
        <v>2</v>
      </c>
      <c r="F4" s="3" t="s">
        <v>16</v>
      </c>
      <c r="G4" s="3" t="s">
        <v>16</v>
      </c>
      <c r="H4" s="3" t="s">
        <v>2</v>
      </c>
      <c r="I4" s="3" t="s">
        <v>9</v>
      </c>
    </row>
    <row r="5" spans="1:9" ht="13.5">
      <c r="A5" s="8" t="s">
        <v>0</v>
      </c>
      <c r="B5" s="8" t="s">
        <v>17</v>
      </c>
      <c r="C5" s="22" t="s">
        <v>7</v>
      </c>
      <c r="D5" s="4" t="s">
        <v>14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19</v>
      </c>
      <c r="D6" s="4" t="s">
        <v>15</v>
      </c>
      <c r="E6" s="4" t="s">
        <v>8</v>
      </c>
      <c r="F6" s="4" t="s">
        <v>10</v>
      </c>
      <c r="G6" s="4" t="s">
        <v>10</v>
      </c>
      <c r="H6" s="4" t="s">
        <v>8</v>
      </c>
      <c r="I6" s="4" t="s">
        <v>10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5" t="s">
        <v>18</v>
      </c>
      <c r="B8" s="36"/>
      <c r="C8" s="36"/>
      <c r="D8" s="36"/>
      <c r="E8" s="36"/>
      <c r="F8" s="36"/>
      <c r="G8" s="36"/>
      <c r="H8" s="36"/>
      <c r="I8" s="37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9" t="s">
        <v>24</v>
      </c>
      <c r="C10" s="6">
        <v>10000000</v>
      </c>
      <c r="D10" s="21">
        <f>SUM(D11:D11)</f>
        <v>0</v>
      </c>
      <c r="E10" s="28">
        <f>(D10*100)/C10</f>
        <v>0</v>
      </c>
      <c r="F10" s="30">
        <v>0.168</v>
      </c>
      <c r="G10" s="32">
        <v>0</v>
      </c>
      <c r="H10" s="32">
        <v>0</v>
      </c>
      <c r="I10" s="7">
        <f>FLOOR(G10,0.00001)*D10</f>
        <v>0</v>
      </c>
    </row>
    <row r="11" spans="1:9" ht="13.5">
      <c r="A11" s="5"/>
      <c r="B11" s="29"/>
      <c r="C11" s="31" t="s">
        <v>25</v>
      </c>
      <c r="D11" s="21"/>
      <c r="E11" s="28"/>
      <c r="F11" s="30"/>
      <c r="G11" s="30"/>
      <c r="H11" s="32"/>
      <c r="I11" s="7"/>
    </row>
    <row r="12" spans="1:9" ht="13.5">
      <c r="A12" s="5"/>
      <c r="B12" s="29"/>
      <c r="C12" s="31"/>
      <c r="D12" s="21"/>
      <c r="E12" s="28"/>
      <c r="F12" s="30"/>
      <c r="G12" s="30"/>
      <c r="H12" s="32"/>
      <c r="I12" s="7"/>
    </row>
    <row r="13" spans="1:9" ht="13.5">
      <c r="A13" s="5">
        <v>2</v>
      </c>
      <c r="B13" s="29" t="s">
        <v>26</v>
      </c>
      <c r="C13" s="6">
        <v>10000000</v>
      </c>
      <c r="D13" s="21">
        <f>SUM(D14:D14)</f>
        <v>0</v>
      </c>
      <c r="E13" s="28">
        <f>(D13*100)/C13</f>
        <v>0</v>
      </c>
      <c r="F13" s="30">
        <v>0.1366</v>
      </c>
      <c r="G13" s="32">
        <v>0</v>
      </c>
      <c r="H13" s="32">
        <v>0</v>
      </c>
      <c r="I13" s="7">
        <f>FLOOR(G13,0.00001)*D13</f>
        <v>0</v>
      </c>
    </row>
    <row r="14" spans="1:9" ht="13.5">
      <c r="A14" s="5"/>
      <c r="B14" s="29"/>
      <c r="C14" s="31" t="s">
        <v>25</v>
      </c>
      <c r="D14" s="21"/>
      <c r="E14" s="28"/>
      <c r="F14" s="30"/>
      <c r="G14" s="30"/>
      <c r="H14" s="32"/>
      <c r="I14" s="7"/>
    </row>
    <row r="15" spans="1:9" ht="13.5">
      <c r="A15" s="5"/>
      <c r="B15" s="29"/>
      <c r="C15" s="31"/>
      <c r="D15" s="21"/>
      <c r="E15" s="28"/>
      <c r="F15" s="30"/>
      <c r="G15" s="30"/>
      <c r="H15" s="32"/>
      <c r="I15" s="7"/>
    </row>
    <row r="16" spans="1:9" ht="13.5">
      <c r="A16" s="5">
        <v>3</v>
      </c>
      <c r="B16" s="29" t="s">
        <v>28</v>
      </c>
      <c r="C16" s="6">
        <v>100000000</v>
      </c>
      <c r="D16" s="21">
        <f>SUM(D17:D20)</f>
        <v>83100000</v>
      </c>
      <c r="E16" s="28">
        <f>(D16*100)/C16</f>
        <v>83.1</v>
      </c>
      <c r="F16" s="30">
        <v>0.1428</v>
      </c>
      <c r="G16" s="30">
        <v>0.1428</v>
      </c>
      <c r="H16" s="32">
        <f>(G16*100)/F16-100</f>
        <v>0</v>
      </c>
      <c r="I16" s="7">
        <f>FLOOR(G16,0.00001)*D16</f>
        <v>11866680</v>
      </c>
    </row>
    <row r="17" spans="1:9" ht="13.5">
      <c r="A17" s="5"/>
      <c r="B17" s="29"/>
      <c r="C17" s="31" t="s">
        <v>27</v>
      </c>
      <c r="D17" s="21">
        <v>5000000</v>
      </c>
      <c r="E17" s="28"/>
      <c r="F17" s="30"/>
      <c r="G17" s="30"/>
      <c r="H17" s="32"/>
      <c r="I17" s="7"/>
    </row>
    <row r="18" spans="1:9" ht="13.5">
      <c r="A18" s="5"/>
      <c r="B18" s="29"/>
      <c r="C18" s="31" t="s">
        <v>20</v>
      </c>
      <c r="D18" s="21">
        <v>1500000</v>
      </c>
      <c r="E18" s="28"/>
      <c r="F18" s="30"/>
      <c r="G18" s="30"/>
      <c r="H18" s="32"/>
      <c r="I18" s="7"/>
    </row>
    <row r="19" spans="1:9" ht="13.5">
      <c r="A19" s="5"/>
      <c r="B19" s="29"/>
      <c r="C19" s="31" t="s">
        <v>22</v>
      </c>
      <c r="D19" s="21">
        <v>46550000</v>
      </c>
      <c r="E19" s="28"/>
      <c r="F19" s="30"/>
      <c r="G19" s="30"/>
      <c r="H19" s="32"/>
      <c r="I19" s="7"/>
    </row>
    <row r="20" spans="1:9" ht="13.5">
      <c r="A20" s="5"/>
      <c r="B20" s="29"/>
      <c r="C20" s="31" t="s">
        <v>23</v>
      </c>
      <c r="D20" s="21">
        <v>30050000</v>
      </c>
      <c r="E20" s="28"/>
      <c r="F20" s="30"/>
      <c r="G20" s="30"/>
      <c r="H20" s="32"/>
      <c r="I20" s="7"/>
    </row>
    <row r="21" spans="1:9" ht="13.5">
      <c r="A21" s="5"/>
      <c r="B21" s="29"/>
      <c r="C21" s="31"/>
      <c r="D21" s="21"/>
      <c r="E21" s="28"/>
      <c r="F21" s="30"/>
      <c r="G21" s="30"/>
      <c r="H21" s="32"/>
      <c r="I21" s="7"/>
    </row>
    <row r="22" spans="1:9" ht="13.5">
      <c r="A22" s="5">
        <v>4</v>
      </c>
      <c r="B22" s="29" t="s">
        <v>21</v>
      </c>
      <c r="C22" s="6">
        <v>10000000</v>
      </c>
      <c r="D22" s="21">
        <f>SUM(D23:D25)</f>
        <v>8400000</v>
      </c>
      <c r="E22" s="28">
        <f>(D22*100)/C22</f>
        <v>84</v>
      </c>
      <c r="F22" s="30">
        <v>0.1428</v>
      </c>
      <c r="G22" s="30">
        <v>0.1428</v>
      </c>
      <c r="H22" s="32">
        <f>(G22*100)/F22-100</f>
        <v>0</v>
      </c>
      <c r="I22" s="7">
        <f>FLOOR(G22,0.00001)*D22</f>
        <v>1199520</v>
      </c>
    </row>
    <row r="23" spans="1:9" ht="13.5">
      <c r="A23" s="5"/>
      <c r="B23" s="29"/>
      <c r="C23" s="31" t="s">
        <v>20</v>
      </c>
      <c r="D23" s="21">
        <v>4900000</v>
      </c>
      <c r="E23" s="28"/>
      <c r="F23" s="30"/>
      <c r="G23" s="30"/>
      <c r="H23" s="32"/>
      <c r="I23" s="7"/>
    </row>
    <row r="24" spans="1:9" ht="13.5">
      <c r="A24" s="5"/>
      <c r="B24" s="29"/>
      <c r="C24" s="31" t="s">
        <v>22</v>
      </c>
      <c r="D24" s="21">
        <v>2000000</v>
      </c>
      <c r="E24" s="28"/>
      <c r="F24" s="30"/>
      <c r="G24" s="30"/>
      <c r="H24" s="32"/>
      <c r="I24" s="7"/>
    </row>
    <row r="25" spans="1:9" ht="13.5">
      <c r="A25" s="5"/>
      <c r="B25" s="29"/>
      <c r="C25" s="31" t="s">
        <v>23</v>
      </c>
      <c r="D25" s="21">
        <v>1500000</v>
      </c>
      <c r="E25" s="28"/>
      <c r="F25" s="30"/>
      <c r="G25" s="30"/>
      <c r="H25" s="32"/>
      <c r="I25" s="7"/>
    </row>
    <row r="26" spans="1:9" ht="13.5">
      <c r="A26" s="5"/>
      <c r="B26" s="29"/>
      <c r="C26" s="31"/>
      <c r="D26" s="21"/>
      <c r="E26" s="28"/>
      <c r="F26" s="30"/>
      <c r="G26" s="30"/>
      <c r="H26" s="32"/>
      <c r="I26" s="7"/>
    </row>
    <row r="27" spans="1:9" ht="13.5">
      <c r="A27" s="11"/>
      <c r="B27" s="16" t="s">
        <v>12</v>
      </c>
      <c r="C27" s="12">
        <f>SUM(C10:C26)</f>
        <v>130000000</v>
      </c>
      <c r="D27" s="19">
        <f>SUM(D10,D13,D16,D22)</f>
        <v>91500000</v>
      </c>
      <c r="E27" s="25">
        <f>(D27*100)/C27</f>
        <v>70.38461538461539</v>
      </c>
      <c r="F27" s="20"/>
      <c r="G27" s="20"/>
      <c r="H27" s="13"/>
      <c r="I27" s="27">
        <f>SUM(I10:I22)</f>
        <v>13066200</v>
      </c>
    </row>
    <row r="28" spans="1:9" ht="13.5">
      <c r="A28" s="5"/>
      <c r="B28" s="24"/>
      <c r="C28" s="6"/>
      <c r="D28" s="6"/>
      <c r="E28" s="14"/>
      <c r="F28" s="26"/>
      <c r="G28" s="26"/>
      <c r="H28" s="7"/>
      <c r="I28" s="7"/>
    </row>
    <row r="29" spans="1:9" ht="13.5">
      <c r="A29" s="17"/>
      <c r="B29" s="16" t="s">
        <v>11</v>
      </c>
      <c r="C29" s="19">
        <f>SUM(C27)</f>
        <v>130000000</v>
      </c>
      <c r="D29" s="19">
        <f>SUM(D27)</f>
        <v>91500000</v>
      </c>
      <c r="E29" s="25">
        <f>(D29*100)/C29</f>
        <v>70.38461538461539</v>
      </c>
      <c r="F29" s="18"/>
      <c r="G29" s="18"/>
      <c r="H29" s="18"/>
      <c r="I29" s="27">
        <f>SUM(I27)</f>
        <v>13066200</v>
      </c>
    </row>
    <row r="30" ht="12.75">
      <c r="C30" s="15"/>
    </row>
    <row r="31" ht="12.75">
      <c r="C31" s="15"/>
    </row>
    <row r="32" spans="2:3" ht="13.5">
      <c r="B32" s="5"/>
      <c r="C32" s="15"/>
    </row>
    <row r="33" spans="2:3" ht="13.5">
      <c r="B33" s="5"/>
      <c r="C33" s="15"/>
    </row>
    <row r="34" spans="2:3" ht="13.5">
      <c r="B34" s="5"/>
      <c r="C34" s="15"/>
    </row>
    <row r="35" spans="2:3" ht="13.5">
      <c r="B35" s="5"/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  <row r="153" ht="12.75">
      <c r="C153" s="15"/>
    </row>
    <row r="154" ht="12.75">
      <c r="C154" s="15"/>
    </row>
    <row r="155" ht="12.75">
      <c r="C155" s="15"/>
    </row>
    <row r="156" ht="12.75">
      <c r="C156" s="15"/>
    </row>
    <row r="157" ht="12.75">
      <c r="C157" s="15"/>
    </row>
    <row r="158" ht="12.75">
      <c r="C158" s="15"/>
    </row>
    <row r="159" ht="12.75">
      <c r="C159" s="15"/>
    </row>
    <row r="160" ht="12.75">
      <c r="C160" s="15"/>
    </row>
    <row r="161" ht="12.75">
      <c r="C161" s="15"/>
    </row>
    <row r="162" ht="12.75">
      <c r="C162" s="15"/>
    </row>
    <row r="163" ht="12.75">
      <c r="C163" s="15"/>
    </row>
  </sheetData>
  <sheetProtection/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2011-02-17T12:20:42Z</cp:lastPrinted>
  <dcterms:created xsi:type="dcterms:W3CDTF">2005-05-09T20:19:33Z</dcterms:created>
  <dcterms:modified xsi:type="dcterms:W3CDTF">2011-05-11T14:26:23Z</dcterms:modified>
  <cp:category/>
  <cp:version/>
  <cp:contentType/>
  <cp:contentStatus/>
</cp:coreProperties>
</file>