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9 TRIGO VENDA 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<sst xmlns="http://schemas.openxmlformats.org/spreadsheetml/2006/main" count="50" uniqueCount="33">
  <si>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</si>
  <si>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</si>
  <si>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</si>
  <si>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</si>
  <si>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</si>
  <si>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</si>
  <si>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</si>
  <si>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</si>
  <si>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</si>
  <si>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</si>
  <si>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</si>
  <si>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</si>
  <si>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</si>
  <si>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</si>
  <si>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</si>
  <si>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</si>
  <si>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</si>
  <si>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</si>
  <si>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</si>
  <si>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</si>
  <si>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</si>
  <si>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RS</t>
  </si>
  <si>
    <t>BBM PR</t>
  </si>
  <si>
    <t>Santo Antonio do Sudoeste</t>
  </si>
  <si>
    <t>Três de Maio</t>
  </si>
  <si>
    <t xml:space="preserve">        AVISO DE VENDA DE TRIGO EM GRÃOS – Nº 129/11 - 27/04/2011</t>
  </si>
  <si>
    <t>Planalto</t>
  </si>
  <si>
    <t>Agua Santa</t>
  </si>
  <si>
    <t>Gentil</t>
  </si>
  <si>
    <t>Lagoa Vermelha</t>
  </si>
  <si>
    <t>Ampére</t>
  </si>
  <si>
    <t>BBSB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</si>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</sst>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44">
      <selection activeCell="A44" sqref="A4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25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19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26</v>
      </c>
      <c r="C10" s="29">
        <v>2106381</v>
      </c>
      <c r="D10" s="32">
        <f>SUM(D11:D11)</f>
        <v>2106381</v>
      </c>
      <c r="E10" s="28">
        <f>(D10*100)/C10</f>
        <v>100</v>
      </c>
      <c r="F10" s="26">
        <v>0.468</v>
      </c>
      <c r="G10" s="26">
        <v>0.468</v>
      </c>
      <c r="H10" s="24">
        <f>(G10*100)/F10-100</f>
        <v>0</v>
      </c>
      <c r="I10" s="7">
        <f>FLOOR(G10,0.00001)*D10</f>
        <v>985786.3080000001</v>
      </c>
    </row>
    <row r="11" spans="1:9" ht="13.5">
      <c r="A11" s="5"/>
      <c r="B11" s="21"/>
      <c r="C11" s="31" t="s">
        <v>22</v>
      </c>
      <c r="D11" s="29">
        <v>2106381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23</v>
      </c>
      <c r="C13" s="29">
        <v>117410</v>
      </c>
      <c r="D13" s="32">
        <f>SUM(D14:D14)</f>
        <v>0</v>
      </c>
      <c r="E13" s="28">
        <f>(D13*100)/C13</f>
        <v>0</v>
      </c>
      <c r="F13" s="26">
        <v>0.51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20</v>
      </c>
      <c r="D14" s="29"/>
      <c r="E14" s="28"/>
      <c r="F14" s="26"/>
      <c r="G14" s="26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23</v>
      </c>
      <c r="C16" s="29">
        <v>1022100</v>
      </c>
      <c r="D16" s="32">
        <f>SUM(D17:D17)</f>
        <v>0</v>
      </c>
      <c r="E16" s="28">
        <f>(D16*100)/C16</f>
        <v>0</v>
      </c>
      <c r="F16" s="26">
        <v>0.51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20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23</v>
      </c>
      <c r="C19" s="29">
        <v>2274730</v>
      </c>
      <c r="D19" s="32">
        <f>SUM(D20:D20)</f>
        <v>700000</v>
      </c>
      <c r="E19" s="28">
        <f>(D19*100)/C19</f>
        <v>30.77288293555719</v>
      </c>
      <c r="F19" s="26">
        <v>0.468</v>
      </c>
      <c r="G19" s="26">
        <v>0.468</v>
      </c>
      <c r="H19" s="24">
        <f>(G19*100)/F19-100</f>
        <v>0</v>
      </c>
      <c r="I19" s="7">
        <f>FLOOR(G19,0.00001)*D19</f>
        <v>327600</v>
      </c>
    </row>
    <row r="20" spans="1:9" ht="13.5">
      <c r="A20" s="5"/>
      <c r="B20" s="21"/>
      <c r="C20" s="31" t="s">
        <v>31</v>
      </c>
      <c r="D20" s="29">
        <v>700000</v>
      </c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30</v>
      </c>
      <c r="C22" s="29">
        <v>2400000</v>
      </c>
      <c r="D22" s="32">
        <f>SUM(D23:D23)</f>
        <v>0</v>
      </c>
      <c r="E22" s="28">
        <f>(D22*100)/C22</f>
        <v>0</v>
      </c>
      <c r="F22" s="26">
        <v>0.468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20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11"/>
      <c r="B25" s="14" t="s">
        <v>14</v>
      </c>
      <c r="C25" s="30">
        <f>SUM(C10:C24)</f>
        <v>7920621</v>
      </c>
      <c r="D25" s="33">
        <f>SUM(D10,D13,D16,D19,D22)</f>
        <v>2806381</v>
      </c>
      <c r="E25" s="22">
        <f>(D25*100)/C25</f>
        <v>35.43132539733943</v>
      </c>
      <c r="F25" s="17"/>
      <c r="G25" s="17"/>
      <c r="H25" s="12"/>
      <c r="I25" s="23">
        <f>SUM(I10:I24)</f>
        <v>1313386.3080000002</v>
      </c>
    </row>
    <row r="26" ht="12.75">
      <c r="C26" s="13"/>
    </row>
    <row r="27" spans="1:9" ht="13.5">
      <c r="A27" s="37" t="s">
        <v>21</v>
      </c>
      <c r="B27" s="38"/>
      <c r="C27" s="38"/>
      <c r="D27" s="38"/>
      <c r="E27" s="38"/>
      <c r="F27" s="38"/>
      <c r="G27" s="38"/>
      <c r="H27" s="38"/>
      <c r="I27" s="39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6</v>
      </c>
      <c r="B29" s="21" t="s">
        <v>27</v>
      </c>
      <c r="C29" s="29">
        <v>205072</v>
      </c>
      <c r="D29" s="32">
        <f>SUM(D30:D30)</f>
        <v>205072</v>
      </c>
      <c r="E29" s="28">
        <f>(D29*100)/C29</f>
        <v>100</v>
      </c>
      <c r="F29" s="26">
        <v>0.48</v>
      </c>
      <c r="G29" s="26">
        <v>0.48</v>
      </c>
      <c r="H29" s="24">
        <f>(G29*100)/F29-100</f>
        <v>0</v>
      </c>
      <c r="I29" s="7">
        <f>FLOOR(G29,0.00001)*D29</f>
        <v>98434.56000000001</v>
      </c>
    </row>
    <row r="30" spans="1:9" ht="13.5">
      <c r="A30" s="5"/>
      <c r="B30" s="21"/>
      <c r="C30" s="31" t="s">
        <v>22</v>
      </c>
      <c r="D30" s="29">
        <v>205072</v>
      </c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27</v>
      </c>
      <c r="C32" s="29">
        <v>1041968</v>
      </c>
      <c r="D32" s="32">
        <f>SUM(D33:D33)</f>
        <v>1041968</v>
      </c>
      <c r="E32" s="28">
        <f>(D32*100)/C32</f>
        <v>100</v>
      </c>
      <c r="F32" s="26">
        <v>0.48</v>
      </c>
      <c r="G32" s="26">
        <v>0.48</v>
      </c>
      <c r="H32" s="24">
        <f>(G32*100)/F32-100</f>
        <v>0</v>
      </c>
      <c r="I32" s="7">
        <f>FLOOR(G32,0.00001)*D32</f>
        <v>500144.64</v>
      </c>
    </row>
    <row r="33" spans="1:9" ht="13.5">
      <c r="A33" s="5"/>
      <c r="B33" s="21"/>
      <c r="C33" s="31" t="s">
        <v>22</v>
      </c>
      <c r="D33" s="29">
        <v>1041968</v>
      </c>
      <c r="E33" s="25"/>
      <c r="F33" s="26"/>
      <c r="G33" s="27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28</v>
      </c>
      <c r="C35" s="29">
        <v>2400000</v>
      </c>
      <c r="D35" s="32">
        <f>SUM(D36:D36)</f>
        <v>2400000</v>
      </c>
      <c r="E35" s="28">
        <f>(D35*100)/C35</f>
        <v>100</v>
      </c>
      <c r="F35" s="26">
        <v>0.48</v>
      </c>
      <c r="G35" s="26">
        <v>0.48</v>
      </c>
      <c r="H35" s="24">
        <f>(G35*100)/F35-100</f>
        <v>0</v>
      </c>
      <c r="I35" s="7">
        <f>FLOOR(G35,0.00001)*D35</f>
        <v>1152000</v>
      </c>
    </row>
    <row r="36" spans="1:9" ht="13.5">
      <c r="A36" s="5"/>
      <c r="B36" s="21"/>
      <c r="C36" s="31" t="s">
        <v>22</v>
      </c>
      <c r="D36" s="29">
        <v>2400000</v>
      </c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5">
        <v>9</v>
      </c>
      <c r="B38" s="21" t="s">
        <v>29</v>
      </c>
      <c r="C38" s="29">
        <v>1371505</v>
      </c>
      <c r="D38" s="32">
        <f>SUM(D39:D39)</f>
        <v>1371505</v>
      </c>
      <c r="E38" s="28">
        <f>(D38*100)/C38</f>
        <v>100</v>
      </c>
      <c r="F38" s="26">
        <v>0.441</v>
      </c>
      <c r="G38" s="26">
        <v>0.443</v>
      </c>
      <c r="H38" s="24">
        <f>(G38*100)/F38-100</f>
        <v>0.4535147392290213</v>
      </c>
      <c r="I38" s="7">
        <f>FLOOR(G38,0.00001)*D38</f>
        <v>607576.7150000001</v>
      </c>
    </row>
    <row r="39" spans="1:9" ht="13.5">
      <c r="A39" s="5"/>
      <c r="B39" s="21"/>
      <c r="C39" s="31" t="s">
        <v>32</v>
      </c>
      <c r="D39" s="29">
        <v>1371505</v>
      </c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29</v>
      </c>
      <c r="C41" s="29">
        <v>26231</v>
      </c>
      <c r="D41" s="32">
        <f>SUM(D42:D42)</f>
        <v>26231</v>
      </c>
      <c r="E41" s="28">
        <f>(D41*100)/C41</f>
        <v>100</v>
      </c>
      <c r="F41" s="26">
        <v>0.441</v>
      </c>
      <c r="G41" s="26">
        <v>0.442</v>
      </c>
      <c r="H41" s="24">
        <f>(G41*100)/F41-100</f>
        <v>0.22675736961451776</v>
      </c>
      <c r="I41" s="7">
        <f>FLOOR(G41,0.00001)*D41</f>
        <v>11594.102</v>
      </c>
    </row>
    <row r="42" spans="1:9" ht="13.5">
      <c r="A42" s="5"/>
      <c r="B42" s="21"/>
      <c r="C42" s="31" t="s">
        <v>32</v>
      </c>
      <c r="D42" s="29">
        <v>26231</v>
      </c>
      <c r="E42" s="25"/>
      <c r="F42" s="26"/>
      <c r="G42" s="27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24</v>
      </c>
      <c r="C44" s="29">
        <v>16658860</v>
      </c>
      <c r="D44" s="32">
        <f>SUM(D45:D45)</f>
        <v>0</v>
      </c>
      <c r="E44" s="28">
        <f>(D44*100)/C44</f>
        <v>0</v>
      </c>
      <c r="F44" s="26">
        <v>0.48</v>
      </c>
      <c r="G44" s="24">
        <v>0</v>
      </c>
      <c r="H44" s="24">
        <v>0</v>
      </c>
      <c r="I44" s="7">
        <f>FLOOR(G44,0.00001)*D44</f>
        <v>0</v>
      </c>
    </row>
    <row r="45" spans="1:9" ht="13.5">
      <c r="A45" s="5"/>
      <c r="B45" s="21"/>
      <c r="C45" s="31" t="s">
        <v>20</v>
      </c>
      <c r="D45" s="29"/>
      <c r="E45" s="25"/>
      <c r="F45" s="26"/>
      <c r="G45" s="27"/>
      <c r="H45" s="24"/>
      <c r="I45" s="7"/>
    </row>
    <row r="46" spans="1:9" ht="13.5">
      <c r="A46" s="5"/>
      <c r="B46" s="21"/>
      <c r="C46" s="6"/>
      <c r="D46" s="18"/>
      <c r="E46" s="25"/>
      <c r="F46" s="26"/>
      <c r="G46" s="27"/>
      <c r="H46" s="24"/>
      <c r="I46" s="7"/>
    </row>
    <row r="47" spans="1:9" ht="13.5">
      <c r="A47" s="11"/>
      <c r="B47" s="14" t="s">
        <v>14</v>
      </c>
      <c r="C47" s="30">
        <f>SUM(C29:C46)</f>
        <v>21703636</v>
      </c>
      <c r="D47" s="33">
        <f>SUM(D29,D32,D35,D38,D41,D44)</f>
        <v>5044776</v>
      </c>
      <c r="E47" s="22">
        <f>(D47*100)/C47</f>
        <v>23.24392097250433</v>
      </c>
      <c r="F47" s="17"/>
      <c r="G47" s="17"/>
      <c r="H47" s="12"/>
      <c r="I47" s="23">
        <f>SUM(I29:I46)</f>
        <v>2369750.017</v>
      </c>
    </row>
    <row r="48" ht="12.75">
      <c r="C48" s="13"/>
    </row>
    <row r="49" spans="1:9" ht="13.5">
      <c r="A49" s="15"/>
      <c r="B49" s="14" t="s">
        <v>12</v>
      </c>
      <c r="C49" s="30">
        <f>SUM(C25,C47)</f>
        <v>29624257</v>
      </c>
      <c r="D49" s="30">
        <f>SUM(D25,D47)</f>
        <v>7851157</v>
      </c>
      <c r="E49" s="22">
        <f>(D49*100)/C49</f>
        <v>26.502460466772213</v>
      </c>
      <c r="F49" s="16"/>
      <c r="G49" s="16"/>
      <c r="H49" s="16"/>
      <c r="I49" s="34">
        <f>SUM(I25,I47)</f>
        <v>3683136.325</v>
      </c>
    </row>
  </sheetData>
  <sheetProtection/>
  <mergeCells count="3">
    <mergeCell ref="A2:I2"/>
    <mergeCell ref="A27:I27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2011-04-27T15:38:26Z</cp:lastPrinted>
  <dcterms:created xsi:type="dcterms:W3CDTF">2005-05-09T20:19:33Z</dcterms:created>
  <dcterms:modified xsi:type="dcterms:W3CDTF">2011-04-27T15:38:27Z</dcterms:modified>
  <cp:category/>
  <cp:version/>
  <cp:contentType/>
  <cp:contentStatus/>
</cp:coreProperties>
</file>