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13 MILHO VENDA 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<sst xmlns="http://schemas.openxmlformats.org/spreadsheetml/2006/main" count="44" uniqueCount="36">
  <si>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</si>
  <si>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</si>
  <si>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</si>
  <si>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</si>
  <si>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</si>
  <si>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</si>
  <si>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</si>
  <si>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</si>
  <si>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</si>
  <si>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</si>
  <si>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</si>
  <si>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</si>
  <si>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</si>
  <si>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</si>
  <si>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</si>
  <si>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</si>
  <si>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</si>
  <si>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</si>
  <si>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</si>
  <si>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</si>
  <si>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>MT</t>
  </si>
  <si>
    <t xml:space="preserve">        AVISO DE VENDA DE MILHO EM GRÃOS – Nº 113/11 - 13/04/2011</t>
  </si>
  <si>
    <t>Acreuna</t>
  </si>
  <si>
    <t>Bom Jesus de Goias</t>
  </si>
  <si>
    <t>Nova Mutum</t>
  </si>
  <si>
    <t>Vera</t>
  </si>
  <si>
    <t>CANCELADO</t>
  </si>
  <si>
    <t>BMR</t>
  </si>
  <si>
    <t>BBSB</t>
  </si>
  <si>
    <t>BBM GO</t>
  </si>
  <si>
    <t>RETIRADO</t>
  </si>
  <si>
    <t>BMCS</t>
  </si>
  <si>
    <t>BCMR</t>
  </si>
  <si>
    <t>BNM</t>
  </si>
  <si>
    <t>BBM RS</t>
  </si>
  <si>
    <t>BCMMT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</si>
</sst>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workbookViewId="0" topLeftCell="A1">
      <selection activeCell="D36" sqref="D36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21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22</v>
      </c>
      <c r="C10" s="27">
        <v>2500000</v>
      </c>
      <c r="D10" s="30">
        <f>SUM(D11:D13)</f>
        <v>2409000</v>
      </c>
      <c r="E10" s="26">
        <f>(D10*100)/C10</f>
        <v>96.36</v>
      </c>
      <c r="F10" s="24">
        <v>0.4</v>
      </c>
      <c r="G10" s="24">
        <v>0.4</v>
      </c>
      <c r="H10" s="22">
        <f>(G10*100)/F10-100</f>
        <v>0</v>
      </c>
      <c r="I10" s="6">
        <f>FLOOR(G10,0.00001)*D10</f>
        <v>963600</v>
      </c>
    </row>
    <row r="11" spans="1:9" ht="13.5">
      <c r="A11" s="5"/>
      <c r="B11" s="19"/>
      <c r="C11" s="29" t="s">
        <v>27</v>
      </c>
      <c r="D11" s="27">
        <v>380000</v>
      </c>
      <c r="E11" s="23"/>
      <c r="F11" s="24"/>
      <c r="G11" s="25"/>
      <c r="H11" s="22"/>
      <c r="I11" s="6"/>
    </row>
    <row r="12" spans="1:9" ht="13.5">
      <c r="A12" s="5"/>
      <c r="B12" s="19"/>
      <c r="C12" s="29" t="s">
        <v>28</v>
      </c>
      <c r="D12" s="27">
        <v>29000</v>
      </c>
      <c r="E12" s="23"/>
      <c r="F12" s="24"/>
      <c r="G12" s="25"/>
      <c r="H12" s="22"/>
      <c r="I12" s="6"/>
    </row>
    <row r="13" spans="1:9" ht="13.5">
      <c r="A13" s="5"/>
      <c r="B13" s="19"/>
      <c r="C13" s="29" t="s">
        <v>29</v>
      </c>
      <c r="D13" s="27">
        <v>2000000</v>
      </c>
      <c r="E13" s="23"/>
      <c r="F13" s="24"/>
      <c r="G13" s="25"/>
      <c r="H13" s="22"/>
      <c r="I13" s="6"/>
    </row>
    <row r="14" spans="1:9" ht="13.5">
      <c r="A14" s="5"/>
      <c r="B14" s="19"/>
      <c r="C14" s="29"/>
      <c r="D14" s="27"/>
      <c r="E14" s="23"/>
      <c r="F14" s="24"/>
      <c r="G14" s="25"/>
      <c r="H14" s="22"/>
      <c r="I14" s="6"/>
    </row>
    <row r="15" spans="1:9" ht="13.5">
      <c r="A15" s="5">
        <v>2</v>
      </c>
      <c r="B15" s="19" t="s">
        <v>23</v>
      </c>
      <c r="C15" s="27">
        <v>2500000</v>
      </c>
      <c r="D15" s="30">
        <f>SUM(D16:D16)</f>
        <v>0</v>
      </c>
      <c r="E15" s="26">
        <f>(D15*100)/C15</f>
        <v>0</v>
      </c>
      <c r="F15" s="24">
        <v>0.4</v>
      </c>
      <c r="G15" s="22">
        <v>0</v>
      </c>
      <c r="H15" s="22">
        <v>0</v>
      </c>
      <c r="I15" s="6">
        <f>FLOOR(G15,0.00001)*D15</f>
        <v>0</v>
      </c>
    </row>
    <row r="16" spans="1:9" ht="13.5">
      <c r="A16" s="5"/>
      <c r="B16" s="19"/>
      <c r="C16" s="29" t="s">
        <v>30</v>
      </c>
      <c r="D16" s="27"/>
      <c r="E16" s="23"/>
      <c r="F16" s="24"/>
      <c r="G16" s="25"/>
      <c r="H16" s="22"/>
      <c r="I16" s="6"/>
    </row>
    <row r="17" spans="1:9" ht="13.5">
      <c r="A17" s="5"/>
      <c r="B17" s="19"/>
      <c r="C17" s="29"/>
      <c r="D17" s="27"/>
      <c r="E17" s="23"/>
      <c r="F17" s="24"/>
      <c r="G17" s="25"/>
      <c r="H17" s="22"/>
      <c r="I17" s="6"/>
    </row>
    <row r="18" spans="1:9" ht="13.5">
      <c r="A18" s="10"/>
      <c r="B18" s="13" t="s">
        <v>14</v>
      </c>
      <c r="C18" s="28">
        <f>SUM(C10:C17)</f>
        <v>5000000</v>
      </c>
      <c r="D18" s="31">
        <f>SUM(D10,D15)</f>
        <v>2409000</v>
      </c>
      <c r="E18" s="20">
        <f>(D18*100)/C18</f>
        <v>48.18</v>
      </c>
      <c r="F18" s="16"/>
      <c r="G18" s="16"/>
      <c r="H18" s="11"/>
      <c r="I18" s="21">
        <f>SUM(I10:I17)</f>
        <v>963600</v>
      </c>
    </row>
    <row r="19" spans="1:9" ht="13.5">
      <c r="A19" s="5"/>
      <c r="B19" s="19"/>
      <c r="C19" s="29"/>
      <c r="D19" s="27"/>
      <c r="E19" s="23"/>
      <c r="F19" s="24"/>
      <c r="G19" s="25"/>
      <c r="H19" s="22"/>
      <c r="I19" s="6"/>
    </row>
    <row r="20" spans="1:9" ht="13.5">
      <c r="A20" s="35" t="s">
        <v>20</v>
      </c>
      <c r="B20" s="36"/>
      <c r="C20" s="36"/>
      <c r="D20" s="36"/>
      <c r="E20" s="36"/>
      <c r="F20" s="36"/>
      <c r="G20" s="36"/>
      <c r="H20" s="36"/>
      <c r="I20" s="37"/>
    </row>
    <row r="21" spans="1:9" ht="13.5">
      <c r="A21" s="8"/>
      <c r="B21" s="8"/>
      <c r="C21" s="8"/>
      <c r="D21" s="8"/>
      <c r="E21" s="8"/>
      <c r="F21" s="8"/>
      <c r="G21" s="8"/>
      <c r="H21" s="8"/>
      <c r="I21" s="9"/>
    </row>
    <row r="22" spans="1:9" ht="13.5">
      <c r="A22" s="5">
        <v>3</v>
      </c>
      <c r="B22" s="19" t="s">
        <v>24</v>
      </c>
      <c r="C22" s="27">
        <v>0</v>
      </c>
      <c r="D22" s="30">
        <f>SUM(D23:D23)</f>
        <v>0</v>
      </c>
      <c r="E22" s="22">
        <v>0</v>
      </c>
      <c r="F22" s="22">
        <v>0</v>
      </c>
      <c r="G22" s="22">
        <v>0</v>
      </c>
      <c r="H22" s="22">
        <v>0</v>
      </c>
      <c r="I22" s="6">
        <f>FLOOR(G22,0.00001)*D22</f>
        <v>0</v>
      </c>
    </row>
    <row r="23" spans="1:9" ht="13.5">
      <c r="A23" s="5"/>
      <c r="B23" s="19"/>
      <c r="C23" s="29" t="s">
        <v>26</v>
      </c>
      <c r="D23" s="27"/>
      <c r="E23" s="23"/>
      <c r="F23" s="24"/>
      <c r="G23" s="25"/>
      <c r="H23" s="22"/>
      <c r="I23" s="6"/>
    </row>
    <row r="24" spans="1:9" ht="13.5">
      <c r="A24" s="5"/>
      <c r="B24" s="19"/>
      <c r="C24" s="29"/>
      <c r="D24" s="27"/>
      <c r="E24" s="23"/>
      <c r="F24" s="24"/>
      <c r="G24" s="25"/>
      <c r="H24" s="22"/>
      <c r="I24" s="6"/>
    </row>
    <row r="25" spans="1:9" ht="13.5">
      <c r="A25" s="5">
        <v>4</v>
      </c>
      <c r="B25" s="19" t="s">
        <v>24</v>
      </c>
      <c r="C25" s="27">
        <v>2580000</v>
      </c>
      <c r="D25" s="30">
        <f>SUM(D26:D29)</f>
        <v>2580000</v>
      </c>
      <c r="E25" s="26">
        <f>(D25*100)/C25</f>
        <v>100</v>
      </c>
      <c r="F25" s="24">
        <v>0.2834</v>
      </c>
      <c r="G25" s="24">
        <v>0.285</v>
      </c>
      <c r="H25" s="22">
        <f>(G25*100)/F25-100</f>
        <v>0.5645730416372601</v>
      </c>
      <c r="I25" s="6">
        <f>FLOOR(G25,0.00001)*D25</f>
        <v>735300.0000000001</v>
      </c>
    </row>
    <row r="26" spans="1:9" ht="13.5">
      <c r="A26" s="5"/>
      <c r="B26" s="19"/>
      <c r="C26" s="29" t="s">
        <v>31</v>
      </c>
      <c r="D26" s="27">
        <v>660000</v>
      </c>
      <c r="E26" s="23"/>
      <c r="F26" s="24"/>
      <c r="G26" s="25"/>
      <c r="H26" s="22"/>
      <c r="I26" s="6"/>
    </row>
    <row r="27" spans="1:9" ht="13.5">
      <c r="A27" s="5"/>
      <c r="B27" s="19"/>
      <c r="C27" s="29" t="s">
        <v>32</v>
      </c>
      <c r="D27" s="27">
        <v>1015000</v>
      </c>
      <c r="E27" s="23"/>
      <c r="F27" s="24"/>
      <c r="G27" s="25"/>
      <c r="H27" s="22"/>
      <c r="I27" s="6"/>
    </row>
    <row r="28" spans="1:9" ht="13.5">
      <c r="A28" s="5"/>
      <c r="B28" s="19"/>
      <c r="C28" s="29" t="s">
        <v>33</v>
      </c>
      <c r="D28" s="27">
        <v>535000</v>
      </c>
      <c r="E28" s="23"/>
      <c r="F28" s="24"/>
      <c r="G28" s="25"/>
      <c r="H28" s="22"/>
      <c r="I28" s="6"/>
    </row>
    <row r="29" spans="1:9" ht="13.5">
      <c r="A29" s="5"/>
      <c r="B29" s="19"/>
      <c r="C29" s="29" t="s">
        <v>34</v>
      </c>
      <c r="D29" s="27">
        <v>370000</v>
      </c>
      <c r="E29" s="23"/>
      <c r="F29" s="24"/>
      <c r="G29" s="25"/>
      <c r="H29" s="22"/>
      <c r="I29" s="6"/>
    </row>
    <row r="30" spans="1:9" ht="13.5">
      <c r="A30" s="5"/>
      <c r="B30" s="19"/>
      <c r="C30" s="29"/>
      <c r="D30" s="27"/>
      <c r="E30" s="23"/>
      <c r="F30" s="24"/>
      <c r="G30" s="25"/>
      <c r="H30" s="22"/>
      <c r="I30" s="6"/>
    </row>
    <row r="31" spans="1:9" ht="13.5">
      <c r="A31" s="5">
        <v>5</v>
      </c>
      <c r="B31" s="19" t="s">
        <v>25</v>
      </c>
      <c r="C31" s="27">
        <v>1491086</v>
      </c>
      <c r="D31" s="30">
        <f>SUM(D32:D33)</f>
        <v>1491086</v>
      </c>
      <c r="E31" s="26">
        <f>(D31*100)/C31</f>
        <v>100</v>
      </c>
      <c r="F31" s="24">
        <v>0.2834</v>
      </c>
      <c r="G31" s="24">
        <v>0.292</v>
      </c>
      <c r="H31" s="22">
        <f>(G31*100)/F31-100</f>
        <v>3.0345800988002907</v>
      </c>
      <c r="I31" s="6">
        <f>FLOOR(G31,0.00001)*D31</f>
        <v>435397.1120000001</v>
      </c>
    </row>
    <row r="32" spans="1:9" ht="13.5">
      <c r="A32" s="5"/>
      <c r="B32" s="19"/>
      <c r="C32" s="29" t="s">
        <v>31</v>
      </c>
      <c r="D32" s="27">
        <v>720000</v>
      </c>
      <c r="E32" s="23"/>
      <c r="F32" s="24"/>
      <c r="G32" s="25"/>
      <c r="H32" s="22"/>
      <c r="I32" s="6"/>
    </row>
    <row r="33" spans="1:9" ht="13.5">
      <c r="A33" s="5"/>
      <c r="B33" s="19"/>
      <c r="C33" s="29" t="s">
        <v>35</v>
      </c>
      <c r="D33" s="27">
        <v>771086</v>
      </c>
      <c r="E33" s="23"/>
      <c r="F33" s="24"/>
      <c r="G33" s="25"/>
      <c r="H33" s="22"/>
      <c r="I33" s="6"/>
    </row>
    <row r="34" spans="1:9" ht="13.5">
      <c r="A34" s="5"/>
      <c r="B34" s="19"/>
      <c r="C34" s="29"/>
      <c r="D34" s="27"/>
      <c r="E34" s="23"/>
      <c r="F34" s="24"/>
      <c r="G34" s="25"/>
      <c r="H34" s="22"/>
      <c r="I34" s="6"/>
    </row>
    <row r="35" spans="1:9" ht="13.5">
      <c r="A35" s="10"/>
      <c r="B35" s="13" t="s">
        <v>14</v>
      </c>
      <c r="C35" s="28">
        <f>SUM(C22:C34)</f>
        <v>4071086</v>
      </c>
      <c r="D35" s="31">
        <f>SUM(D22,D25,D31)</f>
        <v>4071086</v>
      </c>
      <c r="E35" s="20">
        <f>(D35*100)/C35</f>
        <v>100</v>
      </c>
      <c r="F35" s="16"/>
      <c r="G35" s="16"/>
      <c r="H35" s="11"/>
      <c r="I35" s="21">
        <f>SUM(I22:I34)</f>
        <v>1170697.1120000002</v>
      </c>
    </row>
    <row r="36" ht="12.75">
      <c r="C36" s="12"/>
    </row>
    <row r="37" spans="1:9" ht="13.5">
      <c r="A37" s="14"/>
      <c r="B37" s="13" t="s">
        <v>12</v>
      </c>
      <c r="C37" s="28">
        <f>SUM(C18,C35)</f>
        <v>9071086</v>
      </c>
      <c r="D37" s="28">
        <f>SUM(D18,D35)</f>
        <v>6480086</v>
      </c>
      <c r="E37" s="20">
        <f>(D37*100)/C37</f>
        <v>71.43671661805433</v>
      </c>
      <c r="F37" s="15"/>
      <c r="G37" s="15"/>
      <c r="H37" s="15"/>
      <c r="I37" s="32">
        <f>SUM(I18,I35)</f>
        <v>2134297.112</v>
      </c>
    </row>
  </sheetData>
  <sheetProtection/>
  <mergeCells count="3">
    <mergeCell ref="A2:I2"/>
    <mergeCell ref="A8:I8"/>
    <mergeCell ref="A20:I20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2011-04-13T21:18:11Z</cp:lastPrinted>
  <dcterms:created xsi:type="dcterms:W3CDTF">2005-05-09T20:19:33Z</dcterms:created>
  <dcterms:modified xsi:type="dcterms:W3CDTF">2011-04-13T21:18:13Z</dcterms:modified>
  <cp:category/>
  <cp:version/>
  <cp:contentType/>
  <cp:contentStatus/>
</cp:coreProperties>
</file>