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0 MILHO VENDA 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<sst xmlns="http://schemas.openxmlformats.org/spreadsheetml/2006/main" count="37" uniqueCount="29">
  <si>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</si>
  <si>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</si>
  <si>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</si>
  <si>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</si>
  <si>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</si>
  <si>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</si>
  <si>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</si>
  <si>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</si>
  <si>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</si>
  <si>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</si>
  <si>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</si>
  <si>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</si>
  <si>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</si>
  <si>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</si>
  <si>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</si>
  <si>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</si>
  <si>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</si>
  <si>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</si>
  <si>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</si>
  <si>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Santa Rita do Trivelato</t>
  </si>
  <si>
    <t xml:space="preserve">        AVISO DE VENDA DE MILHO EM GRÃOS – Nº 110/11 - 13/04/2011</t>
  </si>
  <si>
    <t>Nova Mutum</t>
  </si>
  <si>
    <t>MT</t>
  </si>
  <si>
    <t>BCMMT</t>
  </si>
  <si>
    <t>BBM RS</t>
  </si>
  <si>
    <t>BMCS</t>
  </si>
  <si>
    <t>BBM GO</t>
  </si>
  <si>
    <t>BCMR</t>
  </si>
  <si>
    <t>BBM MS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</si>
</sst>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22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632308</v>
      </c>
      <c r="D10" s="29">
        <f>SUM(D11:D12)</f>
        <v>632308</v>
      </c>
      <c r="E10" s="25">
        <f>(D10*100)/C10</f>
        <v>100</v>
      </c>
      <c r="F10" s="23">
        <v>0.2834</v>
      </c>
      <c r="G10" s="23">
        <v>0.2837</v>
      </c>
      <c r="H10" s="21">
        <f>(G10*100)/F10-100</f>
        <v>0.10585744530699515</v>
      </c>
      <c r="I10" s="6">
        <f>FLOOR(G10,0.00001)*D10</f>
        <v>179385.7796</v>
      </c>
    </row>
    <row r="11" spans="1:9" ht="13.5">
      <c r="A11" s="5"/>
      <c r="B11" s="18"/>
      <c r="C11" s="28" t="s">
        <v>23</v>
      </c>
      <c r="D11" s="26">
        <v>395000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24</v>
      </c>
      <c r="D12" s="26">
        <v>237308</v>
      </c>
      <c r="E12" s="22"/>
      <c r="F12" s="23"/>
      <c r="G12" s="24"/>
      <c r="H12" s="21"/>
      <c r="I12" s="6"/>
    </row>
    <row r="13" spans="1:9" ht="13.5">
      <c r="A13" s="5"/>
      <c r="B13" s="18"/>
      <c r="C13" s="28"/>
      <c r="D13" s="26"/>
      <c r="E13" s="22"/>
      <c r="F13" s="23"/>
      <c r="G13" s="24"/>
      <c r="H13" s="21"/>
      <c r="I13" s="6"/>
    </row>
    <row r="14" spans="1:9" ht="13.5">
      <c r="A14" s="5">
        <v>2</v>
      </c>
      <c r="B14" s="18" t="s">
        <v>21</v>
      </c>
      <c r="C14" s="26">
        <v>600000</v>
      </c>
      <c r="D14" s="29">
        <f>SUM(D15:D17)</f>
        <v>600000</v>
      </c>
      <c r="E14" s="25">
        <f>(D14*100)/C14</f>
        <v>100</v>
      </c>
      <c r="F14" s="23">
        <v>0.2834</v>
      </c>
      <c r="G14" s="23">
        <v>0.2834</v>
      </c>
      <c r="H14" s="21">
        <f>(G14*100)/F14-100</f>
        <v>0</v>
      </c>
      <c r="I14" s="6">
        <f>FLOOR(G14,0.00001)*D14</f>
        <v>170040.00000000003</v>
      </c>
    </row>
    <row r="15" spans="1:9" ht="13.5">
      <c r="A15" s="5"/>
      <c r="B15" s="18"/>
      <c r="C15" s="28" t="s">
        <v>25</v>
      </c>
      <c r="D15" s="26">
        <v>487500</v>
      </c>
      <c r="E15" s="22"/>
      <c r="F15" s="23"/>
      <c r="G15" s="24"/>
      <c r="H15" s="21"/>
      <c r="I15" s="6"/>
    </row>
    <row r="16" spans="1:9" ht="13.5">
      <c r="A16" s="5"/>
      <c r="B16" s="18"/>
      <c r="C16" s="28" t="s">
        <v>23</v>
      </c>
      <c r="D16" s="26">
        <v>75000</v>
      </c>
      <c r="E16" s="22"/>
      <c r="F16" s="23"/>
      <c r="G16" s="24"/>
      <c r="H16" s="21"/>
      <c r="I16" s="6"/>
    </row>
    <row r="17" spans="1:9" ht="13.5">
      <c r="A17" s="5"/>
      <c r="B17" s="18"/>
      <c r="C17" s="28" t="s">
        <v>26</v>
      </c>
      <c r="D17" s="26">
        <v>37500</v>
      </c>
      <c r="E17" s="22"/>
      <c r="F17" s="23"/>
      <c r="G17" s="24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3</v>
      </c>
      <c r="B19" s="18" t="s">
        <v>19</v>
      </c>
      <c r="C19" s="26">
        <v>6251002</v>
      </c>
      <c r="D19" s="29">
        <f>SUM(D20:D22)</f>
        <v>2840000</v>
      </c>
      <c r="E19" s="25">
        <f>(D19*100)/C19</f>
        <v>45.432716226934495</v>
      </c>
      <c r="F19" s="23">
        <v>0.2834</v>
      </c>
      <c r="G19" s="23">
        <v>0.2834</v>
      </c>
      <c r="H19" s="21">
        <f>(G19*100)/F19-100</f>
        <v>0</v>
      </c>
      <c r="I19" s="6">
        <f>FLOOR(G19,0.00001)*D19</f>
        <v>804856.0000000001</v>
      </c>
    </row>
    <row r="20" spans="1:9" ht="13.5">
      <c r="A20" s="5"/>
      <c r="B20" s="18"/>
      <c r="C20" s="28" t="s">
        <v>25</v>
      </c>
      <c r="D20" s="26">
        <v>600000</v>
      </c>
      <c r="E20" s="22"/>
      <c r="F20" s="23"/>
      <c r="G20" s="24"/>
      <c r="H20" s="21"/>
      <c r="I20" s="6"/>
    </row>
    <row r="21" spans="1:9" ht="13.5">
      <c r="A21" s="5"/>
      <c r="B21" s="18"/>
      <c r="C21" s="28" t="s">
        <v>27</v>
      </c>
      <c r="D21" s="26">
        <v>240000</v>
      </c>
      <c r="E21" s="22"/>
      <c r="F21" s="23"/>
      <c r="G21" s="24"/>
      <c r="H21" s="21"/>
      <c r="I21" s="6"/>
    </row>
    <row r="22" spans="1:9" ht="13.5">
      <c r="A22" s="5"/>
      <c r="B22" s="18"/>
      <c r="C22" s="28" t="s">
        <v>28</v>
      </c>
      <c r="D22" s="26">
        <v>2000000</v>
      </c>
      <c r="E22" s="22"/>
      <c r="F22" s="23"/>
      <c r="G22" s="24"/>
      <c r="H22" s="21"/>
      <c r="I22" s="6"/>
    </row>
    <row r="23" spans="1:9" ht="13.5">
      <c r="A23" s="5"/>
      <c r="B23" s="18"/>
      <c r="C23" s="28"/>
      <c r="D23" s="26"/>
      <c r="E23" s="22"/>
      <c r="F23" s="23"/>
      <c r="G23" s="24"/>
      <c r="H23" s="21"/>
      <c r="I23" s="6"/>
    </row>
    <row r="24" spans="1:9" ht="13.5">
      <c r="A24" s="10"/>
      <c r="B24" s="12" t="s">
        <v>14</v>
      </c>
      <c r="C24" s="27">
        <f>SUM(C10:C19)</f>
        <v>7483310</v>
      </c>
      <c r="D24" s="30">
        <f>SUM(D10,D14,D19)</f>
        <v>4072308</v>
      </c>
      <c r="E24" s="19">
        <f>(D24*100)/C24</f>
        <v>54.41853938965511</v>
      </c>
      <c r="F24" s="15"/>
      <c r="G24" s="15"/>
      <c r="H24" s="11"/>
      <c r="I24" s="20">
        <f>SUM(I10:I19)</f>
        <v>1154281.7796</v>
      </c>
    </row>
    <row r="25" spans="1:9" ht="13.5">
      <c r="A25" s="5"/>
      <c r="B25" s="18"/>
      <c r="C25" s="28"/>
      <c r="D25" s="26"/>
      <c r="E25" s="22"/>
      <c r="F25" s="23"/>
      <c r="G25" s="24"/>
      <c r="H25" s="21"/>
      <c r="I25" s="6"/>
    </row>
    <row r="26" spans="1:9" ht="13.5">
      <c r="A26" s="13"/>
      <c r="B26" s="12" t="s">
        <v>12</v>
      </c>
      <c r="C26" s="27">
        <f>SUM(C24)</f>
        <v>7483310</v>
      </c>
      <c r="D26" s="27">
        <f>SUM(D24)</f>
        <v>4072308</v>
      </c>
      <c r="E26" s="19">
        <f>(D26*100)/C26</f>
        <v>54.41853938965511</v>
      </c>
      <c r="F26" s="14"/>
      <c r="G26" s="14"/>
      <c r="H26" s="14"/>
      <c r="I26" s="31">
        <f>SUM(I24)</f>
        <v>1154281.7796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2011-03-16T19:15:12Z</cp:lastPrinted>
  <dcterms:created xsi:type="dcterms:W3CDTF">2005-05-09T20:19:33Z</dcterms:created>
  <dcterms:modified xsi:type="dcterms:W3CDTF">2011-04-13T15:13:45Z</dcterms:modified>
  <cp:category/>
  <cp:version/>
  <cp:contentType/>
  <cp:contentStatus/>
</cp:coreProperties>
</file>