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<sst xmlns="http://schemas.openxmlformats.org/spreadsheetml/2006/main" count="66" uniqueCount="32">
  <si>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</si>
  <si>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</si>
  <si>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</si>
  <si>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</si>
  <si>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</si>
  <si>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</si>
  <si>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</si>
  <si>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</si>
  <si>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</si>
  <si>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</si>
  <si>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</si>
  <si>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</si>
  <si>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</si>
  <si>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</si>
  <si>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</si>
  <si>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</si>
  <si>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</si>
  <si>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</si>
  <si>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</si>
  <si>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</si>
  <si>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</si>
  <si>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Lucas do Rio Verde</t>
  </si>
  <si>
    <t>Sapezal</t>
  </si>
  <si>
    <t>Sinop</t>
  </si>
  <si>
    <t>Aviso de Venda de Milho - 084/2007 de 15/02/2007</t>
  </si>
  <si>
    <t>Colider</t>
  </si>
  <si>
    <t>Matupa</t>
  </si>
  <si>
    <t>Nova Mutum</t>
  </si>
  <si>
    <t>Primavera do Leste</t>
  </si>
  <si>
    <t>Tangará da Serra</t>
  </si>
  <si>
    <t>0,239</t>
  </si>
  <si>
    <t>0,215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</si>
</sst>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25</v>
      </c>
      <c r="C8" s="11">
        <v>466262</v>
      </c>
      <c r="D8" s="11">
        <v>172000</v>
      </c>
      <c r="E8" s="12">
        <f aca="true" t="shared" si="0" ref="E8:E22">(D8*100)/C8</f>
        <v>36.889131003598834</v>
      </c>
      <c r="F8" s="20" t="s">
        <v>19</v>
      </c>
      <c r="G8" s="20" t="s">
        <v>19</v>
      </c>
      <c r="H8" s="18">
        <f aca="true" t="shared" si="1" ref="H8:H21">((G8*100)/F8)-100</f>
        <v>0</v>
      </c>
      <c r="I8" s="12">
        <f aca="true" t="shared" si="2" ref="I8:I14">FLOOR(G8,0.00001)*D8</f>
        <v>36636.00000000001</v>
      </c>
    </row>
    <row r="9" spans="1:9" ht="13.5">
      <c r="A9" s="9">
        <v>2</v>
      </c>
      <c r="B9" s="10" t="s">
        <v>21</v>
      </c>
      <c r="C9" s="11">
        <v>2740000</v>
      </c>
      <c r="D9" s="11">
        <v>2740000</v>
      </c>
      <c r="E9" s="12">
        <f t="shared" si="0"/>
        <v>100</v>
      </c>
      <c r="F9" s="20" t="s">
        <v>19</v>
      </c>
      <c r="G9" s="20" t="s">
        <v>19</v>
      </c>
      <c r="H9" s="18">
        <f t="shared" si="1"/>
        <v>0</v>
      </c>
      <c r="I9" s="12">
        <f t="shared" si="2"/>
        <v>583620.0000000001</v>
      </c>
    </row>
    <row r="10" spans="1:9" ht="13.5">
      <c r="A10" s="9">
        <v>3</v>
      </c>
      <c r="B10" s="10" t="s">
        <v>21</v>
      </c>
      <c r="C10" s="11">
        <v>3000000</v>
      </c>
      <c r="D10" s="11">
        <v>3000000</v>
      </c>
      <c r="E10" s="12">
        <f t="shared" si="0"/>
        <v>100</v>
      </c>
      <c r="F10" s="20" t="s">
        <v>19</v>
      </c>
      <c r="G10" s="20" t="s">
        <v>30</v>
      </c>
      <c r="H10" s="18">
        <f t="shared" si="1"/>
        <v>12.206572769953041</v>
      </c>
      <c r="I10" s="12">
        <f t="shared" si="2"/>
        <v>717000</v>
      </c>
    </row>
    <row r="11" spans="1:9" ht="13.5">
      <c r="A11" s="9">
        <v>4</v>
      </c>
      <c r="B11" s="10" t="s">
        <v>26</v>
      </c>
      <c r="C11" s="11">
        <v>187720</v>
      </c>
      <c r="D11" s="11">
        <v>187720</v>
      </c>
      <c r="E11" s="12">
        <f t="shared" si="0"/>
        <v>100</v>
      </c>
      <c r="F11" s="20" t="s">
        <v>19</v>
      </c>
      <c r="G11" s="20" t="s">
        <v>31</v>
      </c>
      <c r="H11" s="18">
        <f t="shared" si="1"/>
        <v>0.9389671361502394</v>
      </c>
      <c r="I11" s="12">
        <f t="shared" si="2"/>
        <v>40359.8</v>
      </c>
    </row>
    <row r="12" spans="1:9" ht="13.5">
      <c r="A12" s="9">
        <v>5</v>
      </c>
      <c r="B12" s="10" t="s">
        <v>27</v>
      </c>
      <c r="C12" s="11">
        <v>3361560</v>
      </c>
      <c r="D12" s="11">
        <v>3361560</v>
      </c>
      <c r="E12" s="12">
        <f t="shared" si="0"/>
        <v>100</v>
      </c>
      <c r="F12" s="20" t="s">
        <v>19</v>
      </c>
      <c r="G12" s="20" t="s">
        <v>19</v>
      </c>
      <c r="H12" s="18">
        <f t="shared" si="1"/>
        <v>0</v>
      </c>
      <c r="I12" s="12">
        <f t="shared" si="2"/>
        <v>716012.28</v>
      </c>
    </row>
    <row r="13" spans="1:9" ht="13.5">
      <c r="A13" s="9">
        <v>6</v>
      </c>
      <c r="B13" s="10" t="s">
        <v>27</v>
      </c>
      <c r="C13" s="11">
        <v>3000000</v>
      </c>
      <c r="D13" s="11">
        <v>3000000</v>
      </c>
      <c r="E13" s="12">
        <f t="shared" si="0"/>
        <v>100</v>
      </c>
      <c r="F13" s="20" t="s">
        <v>19</v>
      </c>
      <c r="G13" s="20" t="s">
        <v>19</v>
      </c>
      <c r="H13" s="18">
        <f t="shared" si="1"/>
        <v>0</v>
      </c>
      <c r="I13" s="12">
        <f t="shared" si="2"/>
        <v>639000.0000000001</v>
      </c>
    </row>
    <row r="14" spans="1:9" ht="13.5">
      <c r="A14" s="9">
        <v>7</v>
      </c>
      <c r="B14" s="10" t="s">
        <v>28</v>
      </c>
      <c r="C14" s="11">
        <v>5300000</v>
      </c>
      <c r="D14" s="11">
        <v>2418000</v>
      </c>
      <c r="E14" s="12">
        <f t="shared" si="0"/>
        <v>45.62264150943396</v>
      </c>
      <c r="F14" s="20" t="s">
        <v>19</v>
      </c>
      <c r="G14" s="20" t="s">
        <v>19</v>
      </c>
      <c r="H14" s="18">
        <f t="shared" si="1"/>
        <v>0</v>
      </c>
      <c r="I14" s="12">
        <f t="shared" si="2"/>
        <v>515034.00000000006</v>
      </c>
    </row>
    <row r="15" spans="1:9" ht="13.5">
      <c r="A15" s="9">
        <v>8</v>
      </c>
      <c r="B15" s="10" t="s">
        <v>22</v>
      </c>
      <c r="C15" s="11">
        <v>3100000</v>
      </c>
      <c r="D15" s="11">
        <v>0</v>
      </c>
      <c r="E15" s="12">
        <f aca="true" t="shared" si="3" ref="E15:E21">(D15*100)/C15</f>
        <v>0</v>
      </c>
      <c r="F15" s="20" t="s">
        <v>19</v>
      </c>
      <c r="G15" s="11">
        <v>0</v>
      </c>
      <c r="H15" s="11">
        <v>0</v>
      </c>
      <c r="I15" s="12">
        <f aca="true" t="shared" si="4" ref="I15:I21">FLOOR(G15,0.00001)*D15</f>
        <v>0</v>
      </c>
    </row>
    <row r="16" spans="1:9" ht="13.5">
      <c r="A16" s="9">
        <v>9</v>
      </c>
      <c r="B16" s="10" t="s">
        <v>22</v>
      </c>
      <c r="C16" s="11">
        <v>1600000</v>
      </c>
      <c r="D16" s="11">
        <v>0</v>
      </c>
      <c r="E16" s="12">
        <f t="shared" si="3"/>
        <v>0</v>
      </c>
      <c r="F16" s="20" t="s">
        <v>19</v>
      </c>
      <c r="G16" s="11">
        <v>0</v>
      </c>
      <c r="H16" s="11">
        <v>0</v>
      </c>
      <c r="I16" s="12">
        <f t="shared" si="4"/>
        <v>0</v>
      </c>
    </row>
    <row r="17" spans="1:9" ht="13.5">
      <c r="A17" s="9">
        <v>10</v>
      </c>
      <c r="B17" s="10" t="s">
        <v>23</v>
      </c>
      <c r="C17" s="11">
        <v>3359035</v>
      </c>
      <c r="D17" s="11">
        <v>300000</v>
      </c>
      <c r="E17" s="12">
        <f t="shared" si="3"/>
        <v>8.931136472230865</v>
      </c>
      <c r="F17" s="20" t="s">
        <v>19</v>
      </c>
      <c r="G17" s="20" t="s">
        <v>19</v>
      </c>
      <c r="H17" s="18">
        <f t="shared" si="1"/>
        <v>0</v>
      </c>
      <c r="I17" s="12">
        <f t="shared" si="4"/>
        <v>63900.00000000001</v>
      </c>
    </row>
    <row r="18" spans="1:9" ht="13.5">
      <c r="A18" s="9">
        <v>11</v>
      </c>
      <c r="B18" s="10" t="s">
        <v>23</v>
      </c>
      <c r="C18" s="11">
        <v>3000000</v>
      </c>
      <c r="D18" s="11">
        <v>2410000</v>
      </c>
      <c r="E18" s="12">
        <f t="shared" si="3"/>
        <v>80.33333333333333</v>
      </c>
      <c r="F18" s="20" t="s">
        <v>19</v>
      </c>
      <c r="G18" s="20" t="s">
        <v>19</v>
      </c>
      <c r="H18" s="18">
        <f t="shared" si="1"/>
        <v>0</v>
      </c>
      <c r="I18" s="12">
        <f t="shared" si="4"/>
        <v>513330.00000000006</v>
      </c>
    </row>
    <row r="19" spans="1:9" ht="13.5">
      <c r="A19" s="9">
        <v>12</v>
      </c>
      <c r="B19" s="10" t="s">
        <v>20</v>
      </c>
      <c r="C19" s="11">
        <v>2000000</v>
      </c>
      <c r="D19" s="11">
        <v>1360000</v>
      </c>
      <c r="E19" s="12">
        <f t="shared" si="3"/>
        <v>68</v>
      </c>
      <c r="F19" s="20" t="s">
        <v>19</v>
      </c>
      <c r="G19" s="20" t="s">
        <v>19</v>
      </c>
      <c r="H19" s="18">
        <f t="shared" si="1"/>
        <v>0</v>
      </c>
      <c r="I19" s="12">
        <f t="shared" si="4"/>
        <v>289680.00000000006</v>
      </c>
    </row>
    <row r="20" spans="1:9" ht="13.5">
      <c r="A20" s="9">
        <v>13</v>
      </c>
      <c r="B20" s="10" t="s">
        <v>20</v>
      </c>
      <c r="C20" s="11">
        <v>13030</v>
      </c>
      <c r="D20" s="11">
        <v>0</v>
      </c>
      <c r="E20" s="12">
        <f t="shared" si="3"/>
        <v>0</v>
      </c>
      <c r="F20" s="20" t="s">
        <v>19</v>
      </c>
      <c r="G20" s="11">
        <v>0</v>
      </c>
      <c r="H20" s="11">
        <v>0</v>
      </c>
      <c r="I20" s="12">
        <f t="shared" si="4"/>
        <v>0</v>
      </c>
    </row>
    <row r="21" spans="1:9" ht="13.5">
      <c r="A21" s="9">
        <v>14</v>
      </c>
      <c r="B21" s="10" t="s">
        <v>29</v>
      </c>
      <c r="C21" s="11">
        <v>5000000</v>
      </c>
      <c r="D21" s="11">
        <v>430000</v>
      </c>
      <c r="E21" s="12">
        <f t="shared" si="3"/>
        <v>8.6</v>
      </c>
      <c r="F21" s="20" t="s">
        <v>19</v>
      </c>
      <c r="G21" s="20" t="s">
        <v>19</v>
      </c>
      <c r="H21" s="18">
        <f t="shared" si="1"/>
        <v>0</v>
      </c>
      <c r="I21" s="12">
        <f t="shared" si="4"/>
        <v>91590.00000000001</v>
      </c>
    </row>
    <row r="22" spans="1:9" ht="13.5">
      <c r="A22" s="13"/>
      <c r="B22" s="14" t="s">
        <v>18</v>
      </c>
      <c r="C22" s="15">
        <f>SUM(C8:C21)</f>
        <v>36127607</v>
      </c>
      <c r="D22" s="15">
        <f>SUM(D8:D21)</f>
        <v>19379280</v>
      </c>
      <c r="E22" s="16">
        <f t="shared" si="0"/>
        <v>53.641194668664326</v>
      </c>
      <c r="F22" s="17"/>
      <c r="G22" s="22">
        <f>(I22/D22)</f>
        <v>0.21704429060315966</v>
      </c>
      <c r="H22" s="16"/>
      <c r="I22" s="16">
        <f>SUM(I8:I21)</f>
        <v>4206162.08</v>
      </c>
    </row>
    <row r="24" spans="1:9" ht="13.5">
      <c r="A24" s="13"/>
      <c r="B24" s="14" t="s">
        <v>13</v>
      </c>
      <c r="C24" s="15">
        <f>SUM(C22)</f>
        <v>36127607</v>
      </c>
      <c r="D24" s="15">
        <f>SUM(D22)</f>
        <v>19379280</v>
      </c>
      <c r="E24" s="16">
        <f>(D24*100)/C24</f>
        <v>53.641194668664326</v>
      </c>
      <c r="F24" s="17"/>
      <c r="G24" s="22">
        <f>(I24/D24)</f>
        <v>0.21704429060315966</v>
      </c>
      <c r="H24" s="16"/>
      <c r="I24" s="16">
        <f>SUM(I22)</f>
        <v>4206162.08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2007-02-15T17:09:55Z</cp:lastPrinted>
  <dcterms:created xsi:type="dcterms:W3CDTF">2000-02-06T15:20:34Z</dcterms:created>
  <dcterms:modified xsi:type="dcterms:W3CDTF">2007-02-15T17:18:45Z</dcterms:modified>
  <cp:category/>
  <cp:version/>
  <cp:contentType/>
  <cp:contentStatus/>
</cp:coreProperties>
</file>