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91 MILHO VENDA 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<sst xmlns="http://schemas.openxmlformats.org/spreadsheetml/2006/main" count="53" uniqueCount="38">
  <si>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</si>
  <si>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</si>
  <si>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</si>
  <si>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</si>
  <si>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</si>
  <si>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</si>
  <si>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</si>
  <si>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</si>
  <si>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</si>
  <si>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</si>
  <si>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</si>
  <si>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</si>
  <si>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</si>
  <si>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</si>
  <si>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</si>
  <si>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</si>
  <si>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</si>
  <si>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</si>
  <si>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</si>
  <si>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</si>
  <si>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BNM</t>
  </si>
  <si>
    <t>BBSB</t>
  </si>
  <si>
    <t>BBM GO</t>
  </si>
  <si>
    <t>MT</t>
  </si>
  <si>
    <t>RETIRADO</t>
  </si>
  <si>
    <t>Chapadão do Ceu</t>
  </si>
  <si>
    <t>MS</t>
  </si>
  <si>
    <t>São Gabriel do Oeste</t>
  </si>
  <si>
    <t>Brasnorte</t>
  </si>
  <si>
    <t>Tangara da Serra</t>
  </si>
  <si>
    <t>BBM SP</t>
  </si>
  <si>
    <t>BBM MS</t>
  </si>
  <si>
    <t>BCMMT</t>
  </si>
  <si>
    <t>BMCS</t>
  </si>
  <si>
    <t>BBM RS</t>
  </si>
  <si>
    <t xml:space="preserve">        AVISO DE VENDA DE MILHO EM GRÃOS – Nº 091/11 - 30/03/2011</t>
  </si>
  <si>
    <t>Campo Grande</t>
  </si>
  <si>
    <t>Tabapora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</si>
</sst>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tabSelected="1" workbookViewId="0" topLeftCell="A16">
      <selection activeCell="A43" sqref="A43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35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25</v>
      </c>
      <c r="C10" s="27">
        <v>170821</v>
      </c>
      <c r="D10" s="30">
        <f>SUM(D11:D12)</f>
        <v>66810</v>
      </c>
      <c r="E10" s="26">
        <f>(D10*100)/C10</f>
        <v>39.11111631473882</v>
      </c>
      <c r="F10" s="24">
        <v>0.4</v>
      </c>
      <c r="G10" s="24">
        <v>0.4</v>
      </c>
      <c r="H10" s="22">
        <f>(G10*100)/F10-100</f>
        <v>0</v>
      </c>
      <c r="I10" s="6">
        <f>FLOOR(G10,0.00001)*D10</f>
        <v>26724</v>
      </c>
    </row>
    <row r="11" spans="1:9" ht="13.5">
      <c r="A11" s="5"/>
      <c r="B11" s="19"/>
      <c r="C11" s="29" t="s">
        <v>21</v>
      </c>
      <c r="D11" s="27">
        <v>7500</v>
      </c>
      <c r="E11" s="23"/>
      <c r="F11" s="24"/>
      <c r="G11" s="25"/>
      <c r="H11" s="22"/>
      <c r="I11" s="6"/>
    </row>
    <row r="12" spans="1:9" ht="13.5">
      <c r="A12" s="5"/>
      <c r="B12" s="19"/>
      <c r="C12" s="29" t="s">
        <v>22</v>
      </c>
      <c r="D12" s="27">
        <v>59310</v>
      </c>
      <c r="E12" s="23"/>
      <c r="F12" s="24"/>
      <c r="G12" s="25"/>
      <c r="H12" s="22"/>
      <c r="I12" s="6"/>
    </row>
    <row r="13" spans="1:9" ht="13.5">
      <c r="A13" s="5"/>
      <c r="B13" s="19"/>
      <c r="C13" s="29"/>
      <c r="D13" s="27"/>
      <c r="E13" s="23"/>
      <c r="F13" s="24"/>
      <c r="G13" s="25"/>
      <c r="H13" s="22"/>
      <c r="I13" s="6"/>
    </row>
    <row r="14" spans="1:9" ht="13.5">
      <c r="A14" s="5">
        <v>2</v>
      </c>
      <c r="B14" s="19" t="s">
        <v>25</v>
      </c>
      <c r="C14" s="27">
        <v>1432000</v>
      </c>
      <c r="D14" s="30">
        <f>SUM(D15:D16)</f>
        <v>800000</v>
      </c>
      <c r="E14" s="26">
        <f>(D14*100)/C14</f>
        <v>55.865921787709496</v>
      </c>
      <c r="F14" s="24">
        <v>0.4</v>
      </c>
      <c r="G14" s="24">
        <v>0.4</v>
      </c>
      <c r="H14" s="22">
        <f>(G14*100)/F14-100</f>
        <v>0</v>
      </c>
      <c r="I14" s="6">
        <f>FLOOR(G14,0.00001)*D14</f>
        <v>320000</v>
      </c>
    </row>
    <row r="15" spans="1:9" ht="13.5">
      <c r="A15" s="5"/>
      <c r="B15" s="19"/>
      <c r="C15" s="29" t="s">
        <v>20</v>
      </c>
      <c r="D15" s="27">
        <v>500000</v>
      </c>
      <c r="E15" s="23"/>
      <c r="F15" s="24"/>
      <c r="G15" s="25"/>
      <c r="H15" s="22"/>
      <c r="I15" s="6"/>
    </row>
    <row r="16" spans="1:9" ht="13.5">
      <c r="A16" s="5"/>
      <c r="B16" s="19"/>
      <c r="C16" s="29" t="s">
        <v>30</v>
      </c>
      <c r="D16" s="27">
        <v>300000</v>
      </c>
      <c r="E16" s="23"/>
      <c r="F16" s="24"/>
      <c r="G16" s="25"/>
      <c r="H16" s="22"/>
      <c r="I16" s="6"/>
    </row>
    <row r="17" spans="1:9" ht="13.5">
      <c r="A17" s="5"/>
      <c r="B17" s="19"/>
      <c r="C17" s="29"/>
      <c r="D17" s="27"/>
      <c r="E17" s="23"/>
      <c r="F17" s="24"/>
      <c r="G17" s="25"/>
      <c r="H17" s="22"/>
      <c r="I17" s="6"/>
    </row>
    <row r="18" spans="1:9" ht="13.5">
      <c r="A18" s="10"/>
      <c r="B18" s="13" t="s">
        <v>14</v>
      </c>
      <c r="C18" s="28">
        <f>SUM(C10:C17)</f>
        <v>1602821</v>
      </c>
      <c r="D18" s="31">
        <f>SUM(D10,D14)</f>
        <v>866810</v>
      </c>
      <c r="E18" s="20">
        <f>(D18*100)/C18</f>
        <v>54.080274715641984</v>
      </c>
      <c r="F18" s="16"/>
      <c r="G18" s="16"/>
      <c r="H18" s="11"/>
      <c r="I18" s="21">
        <f>SUM(I10:I17)</f>
        <v>346724</v>
      </c>
    </row>
    <row r="19" spans="1:9" ht="13.5">
      <c r="A19" s="5"/>
      <c r="B19" s="19"/>
      <c r="C19" s="29"/>
      <c r="D19" s="27"/>
      <c r="E19" s="23"/>
      <c r="F19" s="24"/>
      <c r="G19" s="25"/>
      <c r="H19" s="22"/>
      <c r="I19" s="6"/>
    </row>
    <row r="20" spans="1:9" ht="13.5">
      <c r="A20" s="35" t="s">
        <v>26</v>
      </c>
      <c r="B20" s="36"/>
      <c r="C20" s="36"/>
      <c r="D20" s="36"/>
      <c r="E20" s="36"/>
      <c r="F20" s="36"/>
      <c r="G20" s="36"/>
      <c r="H20" s="36"/>
      <c r="I20" s="37"/>
    </row>
    <row r="21" spans="1:9" ht="13.5">
      <c r="A21" s="8"/>
      <c r="B21" s="8"/>
      <c r="C21" s="8"/>
      <c r="D21" s="8"/>
      <c r="E21" s="8"/>
      <c r="F21" s="8"/>
      <c r="G21" s="8"/>
      <c r="H21" s="8"/>
      <c r="I21" s="9"/>
    </row>
    <row r="22" spans="1:9" ht="13.5">
      <c r="A22" s="5">
        <v>3</v>
      </c>
      <c r="B22" s="19" t="s">
        <v>36</v>
      </c>
      <c r="C22" s="27">
        <v>700000</v>
      </c>
      <c r="D22" s="30">
        <f>SUM(D23:D23)</f>
        <v>700000</v>
      </c>
      <c r="E22" s="26">
        <f>(D22*100)/C22</f>
        <v>100</v>
      </c>
      <c r="F22" s="24">
        <v>0.3667</v>
      </c>
      <c r="G22" s="24">
        <v>0.4557</v>
      </c>
      <c r="H22" s="22">
        <f>(G22*100)/F22-100</f>
        <v>24.27052086173984</v>
      </c>
      <c r="I22" s="6">
        <f>FLOOR(G22,0.00001)*D22</f>
        <v>318990.00000000006</v>
      </c>
    </row>
    <row r="23" spans="1:9" ht="13.5">
      <c r="A23" s="5"/>
      <c r="B23" s="19"/>
      <c r="C23" s="29" t="s">
        <v>31</v>
      </c>
      <c r="D23" s="27">
        <v>700000</v>
      </c>
      <c r="E23" s="26"/>
      <c r="F23" s="24"/>
      <c r="G23" s="24"/>
      <c r="H23" s="22"/>
      <c r="I23" s="6"/>
    </row>
    <row r="24" spans="1:9" ht="13.5">
      <c r="A24" s="5"/>
      <c r="B24" s="19"/>
      <c r="C24" s="29"/>
      <c r="D24" s="30"/>
      <c r="E24" s="26"/>
      <c r="F24" s="24"/>
      <c r="G24" s="24"/>
      <c r="H24" s="22"/>
      <c r="I24" s="6"/>
    </row>
    <row r="25" spans="1:9" ht="13.5">
      <c r="A25" s="5">
        <v>4</v>
      </c>
      <c r="B25" s="19" t="s">
        <v>27</v>
      </c>
      <c r="C25" s="27">
        <v>925000</v>
      </c>
      <c r="D25" s="30">
        <f>SUM(D26:D28)</f>
        <v>925000</v>
      </c>
      <c r="E25" s="26">
        <f>(D25*100)/C25</f>
        <v>100</v>
      </c>
      <c r="F25" s="24">
        <v>0.3667</v>
      </c>
      <c r="G25" s="24">
        <v>0.415</v>
      </c>
      <c r="H25" s="22">
        <f>(G25*100)/F25-100</f>
        <v>13.171529860921723</v>
      </c>
      <c r="I25" s="6">
        <f>FLOOR(G25,0.00001)*D25</f>
        <v>383875.00000000006</v>
      </c>
    </row>
    <row r="26" spans="1:9" ht="13.5">
      <c r="A26" s="5"/>
      <c r="B26" s="19"/>
      <c r="C26" s="29" t="s">
        <v>31</v>
      </c>
      <c r="D26" s="30">
        <v>245000</v>
      </c>
      <c r="E26" s="26"/>
      <c r="F26" s="24"/>
      <c r="G26" s="24"/>
      <c r="H26" s="22"/>
      <c r="I26" s="6"/>
    </row>
    <row r="27" spans="1:9" ht="13.5">
      <c r="A27" s="5"/>
      <c r="B27" s="19"/>
      <c r="C27" s="29" t="s">
        <v>34</v>
      </c>
      <c r="D27" s="30">
        <v>200000</v>
      </c>
      <c r="E27" s="26"/>
      <c r="F27" s="24"/>
      <c r="G27" s="24"/>
      <c r="H27" s="22"/>
      <c r="I27" s="6"/>
    </row>
    <row r="28" spans="1:9" ht="13.5">
      <c r="A28" s="5"/>
      <c r="B28" s="19"/>
      <c r="C28" s="29" t="s">
        <v>30</v>
      </c>
      <c r="D28" s="30">
        <v>480000</v>
      </c>
      <c r="E28" s="26"/>
      <c r="F28" s="24"/>
      <c r="G28" s="24"/>
      <c r="H28" s="22"/>
      <c r="I28" s="6"/>
    </row>
    <row r="29" spans="1:9" ht="13.5">
      <c r="A29" s="5"/>
      <c r="B29" s="19"/>
      <c r="C29" s="29"/>
      <c r="D29" s="30"/>
      <c r="E29" s="26"/>
      <c r="F29" s="24"/>
      <c r="G29" s="24"/>
      <c r="H29" s="22"/>
      <c r="I29" s="6"/>
    </row>
    <row r="30" spans="1:9" ht="13.5">
      <c r="A30" s="5">
        <v>5</v>
      </c>
      <c r="B30" s="19" t="s">
        <v>27</v>
      </c>
      <c r="C30" s="27">
        <v>2463000</v>
      </c>
      <c r="D30" s="30">
        <f>SUM(D31:D32)</f>
        <v>2463000</v>
      </c>
      <c r="E30" s="26">
        <f>(D30*100)/C30</f>
        <v>100</v>
      </c>
      <c r="F30" s="24">
        <v>0.3667</v>
      </c>
      <c r="G30" s="24">
        <v>0.4217</v>
      </c>
      <c r="H30" s="22">
        <f>(G30*100)/F30-100</f>
        <v>14.998636487592037</v>
      </c>
      <c r="I30" s="6">
        <f>FLOOR(G30,0.00001)*D30</f>
        <v>1038647.1000000001</v>
      </c>
    </row>
    <row r="31" spans="1:9" ht="13.5">
      <c r="A31" s="5"/>
      <c r="B31" s="19"/>
      <c r="C31" s="29" t="s">
        <v>31</v>
      </c>
      <c r="D31" s="30">
        <v>1530000</v>
      </c>
      <c r="E31" s="26"/>
      <c r="F31" s="24"/>
      <c r="G31" s="24"/>
      <c r="H31" s="22"/>
      <c r="I31" s="6"/>
    </row>
    <row r="32" spans="1:9" ht="13.5">
      <c r="A32" s="5"/>
      <c r="B32" s="19"/>
      <c r="C32" s="29" t="s">
        <v>34</v>
      </c>
      <c r="D32" s="30">
        <v>933000</v>
      </c>
      <c r="E32" s="26"/>
      <c r="F32" s="24"/>
      <c r="G32" s="24"/>
      <c r="H32" s="22"/>
      <c r="I32" s="6"/>
    </row>
    <row r="33" spans="1:9" ht="13.5">
      <c r="A33" s="5"/>
      <c r="B33" s="19"/>
      <c r="C33" s="29"/>
      <c r="D33" s="30"/>
      <c r="E33" s="26"/>
      <c r="F33" s="24"/>
      <c r="G33" s="24"/>
      <c r="H33" s="22"/>
      <c r="I33" s="6"/>
    </row>
    <row r="34" spans="1:9" ht="13.5">
      <c r="A34" s="10"/>
      <c r="B34" s="13" t="s">
        <v>14</v>
      </c>
      <c r="C34" s="28">
        <f>SUM(C22:C33)</f>
        <v>4088000</v>
      </c>
      <c r="D34" s="31">
        <f>SUM(D22,D25,D30)</f>
        <v>4088000</v>
      </c>
      <c r="E34" s="20">
        <f>(D34*100)/C34</f>
        <v>100</v>
      </c>
      <c r="F34" s="16"/>
      <c r="G34" s="16"/>
      <c r="H34" s="11"/>
      <c r="I34" s="21">
        <f>SUM(I22:I33)</f>
        <v>1741512.1</v>
      </c>
    </row>
    <row r="35" ht="12.75">
      <c r="C35" s="12"/>
    </row>
    <row r="36" spans="1:9" ht="13.5">
      <c r="A36" s="35" t="s">
        <v>23</v>
      </c>
      <c r="B36" s="36"/>
      <c r="C36" s="36"/>
      <c r="D36" s="36"/>
      <c r="E36" s="36"/>
      <c r="F36" s="36"/>
      <c r="G36" s="36"/>
      <c r="H36" s="36"/>
      <c r="I36" s="37"/>
    </row>
    <row r="37" spans="1:9" ht="13.5">
      <c r="A37" s="8"/>
      <c r="B37" s="8"/>
      <c r="C37" s="8"/>
      <c r="D37" s="8"/>
      <c r="E37" s="8"/>
      <c r="F37" s="8"/>
      <c r="G37" s="8"/>
      <c r="H37" s="8"/>
      <c r="I37" s="9"/>
    </row>
    <row r="38" spans="1:9" ht="13.5">
      <c r="A38" s="5">
        <v>6</v>
      </c>
      <c r="B38" s="19" t="s">
        <v>28</v>
      </c>
      <c r="C38" s="27">
        <v>615650</v>
      </c>
      <c r="D38" s="30">
        <f>SUM(D39:D41)</f>
        <v>615650</v>
      </c>
      <c r="E38" s="26">
        <f>(D38*100)/C38</f>
        <v>100</v>
      </c>
      <c r="F38" s="24">
        <v>0.2834</v>
      </c>
      <c r="G38" s="24">
        <v>0.295</v>
      </c>
      <c r="H38" s="22">
        <f>(G38*100)/F38-100</f>
        <v>4.093154551870157</v>
      </c>
      <c r="I38" s="6">
        <f>FLOOR(G38,0.00001)*D38</f>
        <v>181616.75000000003</v>
      </c>
    </row>
    <row r="39" spans="1:9" ht="13.5">
      <c r="A39" s="5"/>
      <c r="B39" s="19"/>
      <c r="C39" s="29" t="s">
        <v>33</v>
      </c>
      <c r="D39" s="27">
        <v>30000</v>
      </c>
      <c r="E39" s="23"/>
      <c r="F39" s="24"/>
      <c r="G39" s="25"/>
      <c r="H39" s="22"/>
      <c r="I39" s="6"/>
    </row>
    <row r="40" spans="1:9" ht="13.5">
      <c r="A40" s="5"/>
      <c r="B40" s="19"/>
      <c r="C40" s="29" t="s">
        <v>32</v>
      </c>
      <c r="D40" s="27">
        <v>180000</v>
      </c>
      <c r="E40" s="23"/>
      <c r="F40" s="24"/>
      <c r="G40" s="25"/>
      <c r="H40" s="22"/>
      <c r="I40" s="6"/>
    </row>
    <row r="41" spans="1:9" ht="13.5">
      <c r="A41" s="5"/>
      <c r="B41" s="19"/>
      <c r="C41" s="29" t="s">
        <v>30</v>
      </c>
      <c r="D41" s="27">
        <v>405650</v>
      </c>
      <c r="E41" s="23"/>
      <c r="F41" s="24"/>
      <c r="G41" s="25"/>
      <c r="H41" s="22"/>
      <c r="I41" s="6"/>
    </row>
    <row r="42" spans="1:9" ht="13.5">
      <c r="A42" s="5"/>
      <c r="B42" s="19"/>
      <c r="C42" s="29"/>
      <c r="D42" s="27"/>
      <c r="E42" s="23"/>
      <c r="F42" s="24"/>
      <c r="G42" s="25"/>
      <c r="H42" s="22"/>
      <c r="I42" s="6"/>
    </row>
    <row r="43" spans="1:9" ht="13.5">
      <c r="A43" s="5">
        <v>7</v>
      </c>
      <c r="B43" s="19" t="s">
        <v>37</v>
      </c>
      <c r="C43" s="27">
        <v>1182826</v>
      </c>
      <c r="D43" s="30">
        <f>SUM(D44:D44)</f>
        <v>0</v>
      </c>
      <c r="E43" s="26">
        <f>(D43*100)/C43</f>
        <v>0</v>
      </c>
      <c r="F43" s="24">
        <v>0.2834</v>
      </c>
      <c r="G43" s="22">
        <v>0</v>
      </c>
      <c r="H43" s="22">
        <v>0</v>
      </c>
      <c r="I43" s="6">
        <f>FLOOR(G43,0.00001)*D43</f>
        <v>0</v>
      </c>
    </row>
    <row r="44" spans="1:9" ht="13.5">
      <c r="A44" s="5"/>
      <c r="B44" s="19"/>
      <c r="C44" s="29" t="s">
        <v>24</v>
      </c>
      <c r="D44" s="30"/>
      <c r="E44" s="26"/>
      <c r="F44" s="24"/>
      <c r="G44" s="24"/>
      <c r="H44" s="22"/>
      <c r="I44" s="6"/>
    </row>
    <row r="45" spans="1:9" ht="13.5">
      <c r="A45" s="5"/>
      <c r="B45" s="19"/>
      <c r="C45" s="29"/>
      <c r="D45" s="30"/>
      <c r="E45" s="26"/>
      <c r="F45" s="24"/>
      <c r="G45" s="24"/>
      <c r="H45" s="22"/>
      <c r="I45" s="6"/>
    </row>
    <row r="46" spans="1:9" ht="13.5">
      <c r="A46" s="5">
        <v>8</v>
      </c>
      <c r="B46" s="19" t="s">
        <v>29</v>
      </c>
      <c r="C46" s="27">
        <v>610</v>
      </c>
      <c r="D46" s="30">
        <f>SUM(D47:D47)</f>
        <v>0</v>
      </c>
      <c r="E46" s="26">
        <f>(D46*100)/C46</f>
        <v>0</v>
      </c>
      <c r="F46" s="24">
        <v>0.2834</v>
      </c>
      <c r="G46" s="22">
        <v>0</v>
      </c>
      <c r="H46" s="22">
        <v>0</v>
      </c>
      <c r="I46" s="6">
        <f>FLOOR(G46,0.00001)*D46</f>
        <v>0</v>
      </c>
    </row>
    <row r="47" spans="1:9" ht="13.5">
      <c r="A47" s="5"/>
      <c r="B47" s="19"/>
      <c r="C47" s="29" t="s">
        <v>24</v>
      </c>
      <c r="D47" s="30"/>
      <c r="E47" s="26"/>
      <c r="F47" s="24"/>
      <c r="G47" s="24"/>
      <c r="H47" s="22"/>
      <c r="I47" s="6"/>
    </row>
    <row r="48" spans="1:9" ht="13.5">
      <c r="A48" s="5"/>
      <c r="B48" s="19"/>
      <c r="C48" s="29"/>
      <c r="D48" s="27"/>
      <c r="E48" s="23"/>
      <c r="F48" s="24"/>
      <c r="G48" s="25"/>
      <c r="H48" s="22"/>
      <c r="I48" s="6"/>
    </row>
    <row r="49" spans="1:9" ht="13.5">
      <c r="A49" s="10"/>
      <c r="B49" s="13" t="s">
        <v>14</v>
      </c>
      <c r="C49" s="28">
        <f>SUM(C38:C48)</f>
        <v>1799086</v>
      </c>
      <c r="D49" s="31">
        <f>SUM(D38,D43,D46)</f>
        <v>615650</v>
      </c>
      <c r="E49" s="20">
        <f>(D49*100)/C49</f>
        <v>34.22015401153697</v>
      </c>
      <c r="F49" s="16"/>
      <c r="G49" s="16"/>
      <c r="H49" s="11"/>
      <c r="I49" s="21">
        <f>SUM(I38:I48)</f>
        <v>181616.75000000003</v>
      </c>
    </row>
    <row r="50" ht="12.75">
      <c r="C50" s="12"/>
    </row>
    <row r="51" spans="1:9" ht="13.5">
      <c r="A51" s="14"/>
      <c r="B51" s="13" t="s">
        <v>12</v>
      </c>
      <c r="C51" s="28">
        <f>SUM(C18,C34,C49)</f>
        <v>7489907</v>
      </c>
      <c r="D51" s="28">
        <f>SUM(D18,D34,D49)</f>
        <v>5570460</v>
      </c>
      <c r="E51" s="20">
        <f>(D51*100)/C51</f>
        <v>74.37288607188313</v>
      </c>
      <c r="F51" s="15"/>
      <c r="G51" s="15"/>
      <c r="H51" s="15"/>
      <c r="I51" s="32">
        <f>SUM(I18,I34,I49)</f>
        <v>2269852.85</v>
      </c>
    </row>
  </sheetData>
  <sheetProtection/>
  <mergeCells count="4">
    <mergeCell ref="A2:I2"/>
    <mergeCell ref="A8:I8"/>
    <mergeCell ref="A36:I36"/>
    <mergeCell ref="A20:I20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2011-03-30T17:59:56Z</cp:lastPrinted>
  <dcterms:created xsi:type="dcterms:W3CDTF">2005-05-09T20:19:33Z</dcterms:created>
  <dcterms:modified xsi:type="dcterms:W3CDTF">2011-03-30T17:59:58Z</dcterms:modified>
  <cp:category/>
  <cp:version/>
  <cp:contentType/>
  <cp:contentStatus/>
</cp:coreProperties>
</file>