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0 MILH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<sst xmlns="http://schemas.openxmlformats.org/spreadsheetml/2006/main" count="36" uniqueCount="29">
  <si>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</si>
  <si>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</si>
  <si>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</si>
  <si>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</si>
  <si>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</si>
  <si>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</si>
  <si>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</si>
  <si>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</si>
  <si>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</si>
  <si>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</si>
  <si>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</si>
  <si>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</si>
  <si>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</si>
  <si>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</si>
  <si>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</si>
  <si>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</si>
  <si>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</si>
  <si>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</si>
  <si>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</si>
  <si>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</si>
  <si>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BNM</t>
  </si>
  <si>
    <t>Edealina</t>
  </si>
  <si>
    <t>MT</t>
  </si>
  <si>
    <t>Santa Rita do Trivelato</t>
  </si>
  <si>
    <t>Vera</t>
  </si>
  <si>
    <t>RETIRADO</t>
  </si>
  <si>
    <t>BCMMT</t>
  </si>
  <si>
    <t xml:space="preserve">        AVISO DE VENDA DE MILHO EM GRÃOS – Nº 090/11 - 30/03/2011</t>
  </si>
  <si>
    <t>BBM GO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</si>
</sst>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3478</v>
      </c>
      <c r="D10" s="30">
        <f>SUM(D11:D11)</f>
        <v>0</v>
      </c>
      <c r="E10" s="26">
        <f>(D10*100)/C10</f>
        <v>0</v>
      </c>
      <c r="F10" s="24">
        <v>0.4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25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3478</v>
      </c>
      <c r="D13" s="31">
        <f>SUM(,D10)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22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23</v>
      </c>
      <c r="C17" s="27">
        <v>7658002</v>
      </c>
      <c r="D17" s="30">
        <f>SUM(D18:D19)</f>
        <v>825000</v>
      </c>
      <c r="E17" s="26">
        <f>(D17*100)/C17</f>
        <v>10.7730449796174</v>
      </c>
      <c r="F17" s="24">
        <v>0.2834</v>
      </c>
      <c r="G17" s="24">
        <v>0.2834</v>
      </c>
      <c r="H17" s="22">
        <f>(G17*100)/F17-100</f>
        <v>0</v>
      </c>
      <c r="I17" s="6">
        <f>FLOOR(G17,0.00001)*D17</f>
        <v>233805.00000000003</v>
      </c>
    </row>
    <row r="18" spans="1:9" ht="13.5">
      <c r="A18" s="5"/>
      <c r="B18" s="19"/>
      <c r="C18" s="29" t="s">
        <v>20</v>
      </c>
      <c r="D18" s="30">
        <v>600000</v>
      </c>
      <c r="E18" s="26"/>
      <c r="F18" s="24"/>
      <c r="G18" s="24"/>
      <c r="H18" s="22"/>
      <c r="I18" s="6"/>
    </row>
    <row r="19" spans="1:9" ht="13.5">
      <c r="A19" s="5"/>
      <c r="B19" s="19"/>
      <c r="C19" s="29" t="s">
        <v>28</v>
      </c>
      <c r="D19" s="30">
        <v>225000</v>
      </c>
      <c r="E19" s="26"/>
      <c r="F19" s="24"/>
      <c r="G19" s="24"/>
      <c r="H19" s="22"/>
      <c r="I19" s="6"/>
    </row>
    <row r="20" spans="1:9" ht="13.5">
      <c r="A20" s="5"/>
      <c r="B20" s="19"/>
      <c r="C20" s="29"/>
      <c r="D20" s="30"/>
      <c r="E20" s="26"/>
      <c r="F20" s="24"/>
      <c r="G20" s="24"/>
      <c r="H20" s="22"/>
      <c r="I20" s="6"/>
    </row>
    <row r="21" spans="1:9" ht="13.5">
      <c r="A21" s="5">
        <v>3</v>
      </c>
      <c r="B21" s="19" t="s">
        <v>24</v>
      </c>
      <c r="C21" s="27">
        <v>2025269</v>
      </c>
      <c r="D21" s="30">
        <f>SUM(D22:D23)</f>
        <v>2025269</v>
      </c>
      <c r="E21" s="26">
        <f>(D21*100)/C21</f>
        <v>100</v>
      </c>
      <c r="F21" s="24">
        <v>0.2834</v>
      </c>
      <c r="G21" s="24">
        <v>0.2835</v>
      </c>
      <c r="H21" s="22">
        <f>(G21*100)/F21-100</f>
        <v>0.03528581510232698</v>
      </c>
      <c r="I21" s="6">
        <f>FLOOR(G21,0.00001)*D21</f>
        <v>574163.7615</v>
      </c>
    </row>
    <row r="22" spans="1:9" ht="13.5">
      <c r="A22" s="5"/>
      <c r="B22" s="19"/>
      <c r="C22" s="29" t="s">
        <v>26</v>
      </c>
      <c r="D22" s="30">
        <v>1845269</v>
      </c>
      <c r="E22" s="26"/>
      <c r="F22" s="24"/>
      <c r="G22" s="24"/>
      <c r="H22" s="22"/>
      <c r="I22" s="6"/>
    </row>
    <row r="23" spans="1:9" ht="13.5">
      <c r="A23" s="5"/>
      <c r="B23" s="19"/>
      <c r="C23" s="29" t="s">
        <v>28</v>
      </c>
      <c r="D23" s="30">
        <v>180000</v>
      </c>
      <c r="E23" s="26"/>
      <c r="F23" s="24"/>
      <c r="G23" s="24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10"/>
      <c r="B25" s="13" t="s">
        <v>14</v>
      </c>
      <c r="C25" s="28">
        <f>SUM(C17:C24)</f>
        <v>9683271</v>
      </c>
      <c r="D25" s="31">
        <f>SUM(D17,D21)</f>
        <v>2850269</v>
      </c>
      <c r="E25" s="20">
        <f>(D25*100)/C25</f>
        <v>29.43498121657444</v>
      </c>
      <c r="F25" s="16"/>
      <c r="G25" s="16"/>
      <c r="H25" s="11"/>
      <c r="I25" s="21">
        <f>SUM(I17:I24)</f>
        <v>807968.7615</v>
      </c>
    </row>
    <row r="26" ht="12.75">
      <c r="C26" s="12"/>
    </row>
    <row r="27" spans="1:9" ht="13.5">
      <c r="A27" s="14"/>
      <c r="B27" s="13" t="s">
        <v>12</v>
      </c>
      <c r="C27" s="28">
        <f>SUM(C13,C25)</f>
        <v>9686749</v>
      </c>
      <c r="D27" s="28">
        <f>SUM(D13,D25)</f>
        <v>2850269</v>
      </c>
      <c r="E27" s="20">
        <f>(D27*100)/C27</f>
        <v>29.42441266930732</v>
      </c>
      <c r="F27" s="15"/>
      <c r="G27" s="15"/>
      <c r="H27" s="15"/>
      <c r="I27" s="32">
        <f>SUM(I13,I25)</f>
        <v>807968.7615</v>
      </c>
    </row>
  </sheetData>
  <sheetProtection/>
  <mergeCells count="3">
    <mergeCell ref="A2:I2"/>
    <mergeCell ref="A8:I8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2011-03-16T19:15:12Z</cp:lastPrinted>
  <dcterms:created xsi:type="dcterms:W3CDTF">2005-05-09T20:19:33Z</dcterms:created>
  <dcterms:modified xsi:type="dcterms:W3CDTF">2011-03-30T14:47:25Z</dcterms:modified>
  <cp:category/>
  <cp:version/>
  <cp:contentType/>
  <cp:contentStatus/>
</cp:coreProperties>
</file>