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6 Arroz PEP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<sst xmlns="http://schemas.openxmlformats.org/spreadsheetml/2006/main" count="41" uniqueCount="32">
  <si>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</si>
  <si>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</si>
  <si>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</si>
  <si>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</si>
  <si>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</si>
  <si>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</si>
  <si>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</si>
  <si>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</si>
  <si>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</si>
  <si>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</si>
  <si>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</si>
  <si>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</si>
  <si>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</si>
  <si>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</si>
  <si>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</si>
  <si>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</si>
  <si>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</si>
  <si>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</si>
  <si>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</si>
  <si>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</si>
  <si>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BNM</t>
  </si>
  <si>
    <t>SC</t>
  </si>
  <si>
    <t>BMS</t>
  </si>
  <si>
    <t>BBM RS</t>
  </si>
  <si>
    <t>MS</t>
  </si>
  <si>
    <t>BBM PR</t>
  </si>
  <si>
    <t>RETIRADO</t>
  </si>
  <si>
    <t xml:space="preserve">    AVISO DE LEILÃO DE PRÊMIO PARA O ESCOAMENTO DE ARROZ – PEP - N.º 086/11 - 31/03/2011</t>
  </si>
  <si>
    <t>PR</t>
  </si>
  <si>
    <t>RS/Região 1</t>
  </si>
  <si>
    <t>RS/Região 2</t>
  </si>
  <si>
    <t>BBC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</si>
</sst>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6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29</v>
      </c>
      <c r="C10" s="6">
        <v>25000000</v>
      </c>
      <c r="D10" s="21">
        <f>SUM(D11:D14)</f>
        <v>25000000</v>
      </c>
      <c r="E10" s="28">
        <f>(D10*100)/C10</f>
        <v>100</v>
      </c>
      <c r="F10" s="30">
        <v>0.1124</v>
      </c>
      <c r="G10" s="30">
        <v>0.1121</v>
      </c>
      <c r="H10" s="32">
        <f>(G10*100)/F10-100</f>
        <v>-0.2669039145907419</v>
      </c>
      <c r="I10" s="7">
        <f>FLOOR(G10,0.00001)*D10</f>
        <v>2802500</v>
      </c>
    </row>
    <row r="11" spans="1:9" ht="13.5">
      <c r="A11" s="5"/>
      <c r="B11" s="29"/>
      <c r="C11" s="31" t="s">
        <v>31</v>
      </c>
      <c r="D11" s="21">
        <v>5000000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3200000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25</v>
      </c>
      <c r="D13" s="21">
        <v>5500000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11300000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30</v>
      </c>
      <c r="C16" s="6">
        <v>75000000</v>
      </c>
      <c r="D16" s="21">
        <f>SUM(D17:D19)</f>
        <v>30000000</v>
      </c>
      <c r="E16" s="28">
        <f>(D16*100)/C16</f>
        <v>40</v>
      </c>
      <c r="F16" s="30">
        <v>0.0962</v>
      </c>
      <c r="G16" s="30">
        <v>0.0962</v>
      </c>
      <c r="H16" s="32">
        <f>(G16*100)/F16-100</f>
        <v>0</v>
      </c>
      <c r="I16" s="7">
        <f>FLOOR(G16,0.00001)*D16</f>
        <v>2886000</v>
      </c>
    </row>
    <row r="17" spans="1:9" ht="13.5">
      <c r="A17" s="5"/>
      <c r="B17" s="29"/>
      <c r="C17" s="31" t="s">
        <v>31</v>
      </c>
      <c r="D17" s="21">
        <v>15000000</v>
      </c>
      <c r="E17" s="28"/>
      <c r="F17" s="30"/>
      <c r="G17" s="30"/>
      <c r="H17" s="32"/>
      <c r="I17" s="7"/>
    </row>
    <row r="18" spans="1:9" ht="13.5">
      <c r="A18" s="5"/>
      <c r="B18" s="29"/>
      <c r="C18" s="31" t="s">
        <v>22</v>
      </c>
      <c r="D18" s="21">
        <v>12000000</v>
      </c>
      <c r="E18" s="28"/>
      <c r="F18" s="30"/>
      <c r="G18" s="30"/>
      <c r="H18" s="32"/>
      <c r="I18" s="7"/>
    </row>
    <row r="19" spans="1:9" ht="13.5">
      <c r="A19" s="5"/>
      <c r="B19" s="29"/>
      <c r="C19" s="31" t="s">
        <v>23</v>
      </c>
      <c r="D19" s="21">
        <v>3000000</v>
      </c>
      <c r="E19" s="28"/>
      <c r="F19" s="30"/>
      <c r="G19" s="30"/>
      <c r="H19" s="32"/>
      <c r="I19" s="7"/>
    </row>
    <row r="20" spans="1:9" ht="13.5">
      <c r="A20" s="5"/>
      <c r="B20" s="29"/>
      <c r="C20" s="31"/>
      <c r="D20" s="21"/>
      <c r="E20" s="28"/>
      <c r="F20" s="30"/>
      <c r="G20" s="30"/>
      <c r="H20" s="32"/>
      <c r="I20" s="7"/>
    </row>
    <row r="21" spans="1:9" ht="13.5">
      <c r="A21" s="5">
        <v>3</v>
      </c>
      <c r="B21" s="29" t="s">
        <v>21</v>
      </c>
      <c r="C21" s="6">
        <v>10000000</v>
      </c>
      <c r="D21" s="21">
        <f>SUM(D22:D22)</f>
        <v>2000000</v>
      </c>
      <c r="E21" s="28">
        <f>(D21*100)/C21</f>
        <v>20</v>
      </c>
      <c r="F21" s="30">
        <v>0.1124</v>
      </c>
      <c r="G21" s="30">
        <v>0.1124</v>
      </c>
      <c r="H21" s="32">
        <f>(G21*100)/F21-100</f>
        <v>0</v>
      </c>
      <c r="I21" s="7">
        <f>FLOOR(G21,0.00001)*D21</f>
        <v>224800.00000000003</v>
      </c>
    </row>
    <row r="22" spans="1:9" ht="13.5">
      <c r="A22" s="5"/>
      <c r="B22" s="29"/>
      <c r="C22" s="31" t="s">
        <v>20</v>
      </c>
      <c r="D22" s="21">
        <v>2000000</v>
      </c>
      <c r="E22" s="28"/>
      <c r="F22" s="30"/>
      <c r="G22" s="30"/>
      <c r="H22" s="32"/>
      <c r="I22" s="7"/>
    </row>
    <row r="23" spans="1:9" ht="13.5">
      <c r="A23" s="5"/>
      <c r="B23" s="29"/>
      <c r="C23" s="31"/>
      <c r="D23" s="21"/>
      <c r="E23" s="28"/>
      <c r="F23" s="30"/>
      <c r="G23" s="30"/>
      <c r="H23" s="32"/>
      <c r="I23" s="7"/>
    </row>
    <row r="24" spans="1:9" ht="13.5">
      <c r="A24" s="5">
        <v>4</v>
      </c>
      <c r="B24" s="29" t="s">
        <v>24</v>
      </c>
      <c r="C24" s="6">
        <v>10000000</v>
      </c>
      <c r="D24" s="21">
        <f>SUM(D25:D25)</f>
        <v>0</v>
      </c>
      <c r="E24" s="28">
        <f>(D24*100)/C24</f>
        <v>0</v>
      </c>
      <c r="F24" s="30">
        <v>0.1375</v>
      </c>
      <c r="G24" s="32">
        <v>0</v>
      </c>
      <c r="H24" s="32">
        <v>0</v>
      </c>
      <c r="I24" s="7">
        <f>FLOOR(G24,0.00001)*D24</f>
        <v>0</v>
      </c>
    </row>
    <row r="25" spans="1:9" ht="13.5">
      <c r="A25" s="5"/>
      <c r="B25" s="29"/>
      <c r="C25" s="31" t="s">
        <v>26</v>
      </c>
      <c r="D25" s="21"/>
      <c r="E25" s="28"/>
      <c r="F25" s="30"/>
      <c r="G25" s="30"/>
      <c r="H25" s="32"/>
      <c r="I25" s="7"/>
    </row>
    <row r="26" spans="1:9" ht="13.5">
      <c r="A26" s="5"/>
      <c r="B26" s="29"/>
      <c r="C26" s="31"/>
      <c r="D26" s="21"/>
      <c r="E26" s="28"/>
      <c r="F26" s="30"/>
      <c r="G26" s="30"/>
      <c r="H26" s="32"/>
      <c r="I26" s="7"/>
    </row>
    <row r="27" spans="1:9" ht="13.5">
      <c r="A27" s="5">
        <v>5</v>
      </c>
      <c r="B27" s="29" t="s">
        <v>28</v>
      </c>
      <c r="C27" s="6">
        <v>10000000</v>
      </c>
      <c r="D27" s="21">
        <f>SUM(D28:D28)</f>
        <v>0</v>
      </c>
      <c r="E27" s="28">
        <f>(D27*100)/C27</f>
        <v>0</v>
      </c>
      <c r="F27" s="30">
        <v>0.1061</v>
      </c>
      <c r="G27" s="32">
        <v>0</v>
      </c>
      <c r="H27" s="32">
        <v>0</v>
      </c>
      <c r="I27" s="7">
        <f>FLOOR(G27,0.00001)*D27</f>
        <v>0</v>
      </c>
    </row>
    <row r="28" spans="1:9" ht="13.5">
      <c r="A28" s="5"/>
      <c r="B28" s="29"/>
      <c r="C28" s="31" t="s">
        <v>26</v>
      </c>
      <c r="D28" s="21"/>
      <c r="E28" s="28"/>
      <c r="F28" s="30"/>
      <c r="G28" s="30"/>
      <c r="H28" s="32"/>
      <c r="I28" s="7"/>
    </row>
    <row r="29" spans="1:9" ht="13.5">
      <c r="A29" s="5"/>
      <c r="B29" s="29"/>
      <c r="C29" s="31"/>
      <c r="D29" s="21"/>
      <c r="E29" s="28"/>
      <c r="F29" s="30"/>
      <c r="G29" s="30"/>
      <c r="H29" s="32"/>
      <c r="I29" s="7"/>
    </row>
    <row r="30" spans="1:9" ht="13.5">
      <c r="A30" s="11"/>
      <c r="B30" s="16" t="s">
        <v>12</v>
      </c>
      <c r="C30" s="12">
        <f>SUM(C10:C29)</f>
        <v>130000000</v>
      </c>
      <c r="D30" s="19">
        <f>SUM(D10,D21,D24,D27)</f>
        <v>27000000</v>
      </c>
      <c r="E30" s="25">
        <f>(D30*100)/C30</f>
        <v>20.76923076923077</v>
      </c>
      <c r="F30" s="20"/>
      <c r="G30" s="20"/>
      <c r="H30" s="13"/>
      <c r="I30" s="27">
        <f>SUM(I10:I24)</f>
        <v>5913300</v>
      </c>
    </row>
    <row r="31" spans="1:9" ht="13.5">
      <c r="A31" s="5"/>
      <c r="B31" s="24"/>
      <c r="C31" s="6"/>
      <c r="D31" s="6"/>
      <c r="E31" s="14"/>
      <c r="F31" s="26"/>
      <c r="G31" s="26"/>
      <c r="H31" s="7"/>
      <c r="I31" s="7"/>
    </row>
    <row r="32" spans="1:9" ht="13.5">
      <c r="A32" s="17"/>
      <c r="B32" s="16" t="s">
        <v>11</v>
      </c>
      <c r="C32" s="19">
        <f>SUM(C30)</f>
        <v>130000000</v>
      </c>
      <c r="D32" s="19">
        <f>SUM(D30)</f>
        <v>27000000</v>
      </c>
      <c r="E32" s="25">
        <f>(D32*100)/C32</f>
        <v>20.76923076923077</v>
      </c>
      <c r="F32" s="18"/>
      <c r="G32" s="18"/>
      <c r="H32" s="18"/>
      <c r="I32" s="27">
        <f>SUM(I30)</f>
        <v>5913300</v>
      </c>
    </row>
    <row r="33" ht="12.75">
      <c r="C33" s="15"/>
    </row>
    <row r="34" ht="12.75">
      <c r="C34" s="15"/>
    </row>
    <row r="35" spans="2:3" ht="13.5">
      <c r="B35" s="5"/>
      <c r="C35" s="15"/>
    </row>
    <row r="36" spans="2:3" ht="13.5">
      <c r="B36" s="5"/>
      <c r="C36" s="15"/>
    </row>
    <row r="37" spans="2:3" ht="13.5">
      <c r="B37" s="5"/>
      <c r="C37" s="15"/>
    </row>
    <row r="38" spans="2:3" ht="13.5">
      <c r="B38" s="5"/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2011-02-17T12:20:42Z</cp:lastPrinted>
  <dcterms:created xsi:type="dcterms:W3CDTF">2005-05-09T20:19:33Z</dcterms:created>
  <dcterms:modified xsi:type="dcterms:W3CDTF">2011-03-31T13:01:42Z</dcterms:modified>
  <cp:category/>
  <cp:version/>
  <cp:contentType/>
  <cp:contentStatus/>
</cp:coreProperties>
</file>