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7 MILHO VENDA 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<sst xmlns="http://schemas.openxmlformats.org/spreadsheetml/2006/main" count="41" uniqueCount="30">
  <si>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</si>
  <si>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</si>
  <si>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</si>
  <si>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</si>
  <si>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</si>
  <si>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</si>
  <si>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</si>
  <si>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</si>
  <si>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</si>
  <si>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</si>
  <si>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</si>
  <si>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</si>
  <si>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</si>
  <si>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</si>
  <si>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</si>
  <si>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</si>
  <si>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</si>
  <si>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</si>
  <si>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</si>
  <si>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BNM</t>
  </si>
  <si>
    <t>BBSB</t>
  </si>
  <si>
    <t>BHCP</t>
  </si>
  <si>
    <t>BMR</t>
  </si>
  <si>
    <t>BBM CE</t>
  </si>
  <si>
    <t xml:space="preserve">        AVISO DE VENDA DE MILHO EM GRÃOS VEP – Nº 377/10 - 23/12/2010</t>
  </si>
  <si>
    <t>BA</t>
  </si>
  <si>
    <t>TO</t>
  </si>
  <si>
    <t>Barreiras</t>
  </si>
  <si>
    <t>São Desiderio</t>
  </si>
  <si>
    <t>Dianopolis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</si>
</sst>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E43" sqref="E4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25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27</v>
      </c>
      <c r="C10" s="27">
        <v>1040331</v>
      </c>
      <c r="D10" s="30">
        <f>SUM(D11:D14)</f>
        <v>906000</v>
      </c>
      <c r="E10" s="26">
        <f>(D10*100)/C10</f>
        <v>87.08766729050657</v>
      </c>
      <c r="F10" s="24">
        <v>0.43</v>
      </c>
      <c r="G10" s="24">
        <v>0.43</v>
      </c>
      <c r="H10" s="22">
        <f>(G10*100)/F10-100</f>
        <v>0</v>
      </c>
      <c r="I10" s="6">
        <f>FLOOR(G10,0.00001)*D10</f>
        <v>389580.00000000006</v>
      </c>
    </row>
    <row r="11" spans="1:9" ht="13.5">
      <c r="A11" s="5"/>
      <c r="B11" s="19"/>
      <c r="C11" s="29" t="s">
        <v>19</v>
      </c>
      <c r="D11" s="27">
        <v>500000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22</v>
      </c>
      <c r="D12" s="27">
        <v>200000</v>
      </c>
      <c r="E12" s="26"/>
      <c r="F12" s="24"/>
      <c r="G12" s="6"/>
      <c r="H12" s="22"/>
      <c r="I12" s="6"/>
    </row>
    <row r="13" spans="1:9" ht="13.5">
      <c r="A13" s="5"/>
      <c r="B13" s="19"/>
      <c r="C13" s="29" t="s">
        <v>20</v>
      </c>
      <c r="D13" s="27">
        <v>76000</v>
      </c>
      <c r="E13" s="26"/>
      <c r="F13" s="24"/>
      <c r="G13" s="6"/>
      <c r="H13" s="22"/>
      <c r="I13" s="6"/>
    </row>
    <row r="14" spans="1:9" ht="13.5">
      <c r="A14" s="5"/>
      <c r="B14" s="19"/>
      <c r="C14" s="29" t="s">
        <v>23</v>
      </c>
      <c r="D14" s="27">
        <v>130000</v>
      </c>
      <c r="E14" s="26"/>
      <c r="F14" s="24"/>
      <c r="G14" s="6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2</v>
      </c>
      <c r="B16" s="19" t="s">
        <v>27</v>
      </c>
      <c r="C16" s="27">
        <v>5990450</v>
      </c>
      <c r="D16" s="30">
        <f>SUM(D17:D17)</f>
        <v>2000000</v>
      </c>
      <c r="E16" s="26">
        <f>(D16*100)/C16</f>
        <v>33.38647347027352</v>
      </c>
      <c r="F16" s="24">
        <v>0.43</v>
      </c>
      <c r="G16" s="24">
        <v>0.43</v>
      </c>
      <c r="H16" s="22">
        <f>(G16*100)/F16-100</f>
        <v>0</v>
      </c>
      <c r="I16" s="6">
        <f>FLOOR(G16,0.00001)*D16</f>
        <v>860000.0000000001</v>
      </c>
    </row>
    <row r="17" spans="1:9" ht="13.5">
      <c r="A17" s="5"/>
      <c r="B17" s="19"/>
      <c r="C17" s="29" t="s">
        <v>19</v>
      </c>
      <c r="D17" s="27">
        <v>2000000</v>
      </c>
      <c r="E17" s="26"/>
      <c r="F17" s="24"/>
      <c r="G17" s="6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3</v>
      </c>
      <c r="B19" s="19" t="s">
        <v>28</v>
      </c>
      <c r="C19" s="27">
        <v>4307430</v>
      </c>
      <c r="D19" s="30">
        <f>SUM(D20:D22)</f>
        <v>4307430</v>
      </c>
      <c r="E19" s="26">
        <f>(D19*100)/C19</f>
        <v>100</v>
      </c>
      <c r="F19" s="24">
        <v>0.43</v>
      </c>
      <c r="G19" s="24">
        <v>0.43</v>
      </c>
      <c r="H19" s="22">
        <f>(G19*100)/F19-100</f>
        <v>0</v>
      </c>
      <c r="I19" s="6">
        <f>FLOOR(G19,0.00001)*D19</f>
        <v>1852194.9000000001</v>
      </c>
    </row>
    <row r="20" spans="1:9" ht="13.5">
      <c r="A20" s="5"/>
      <c r="B20" s="19"/>
      <c r="C20" s="29" t="s">
        <v>19</v>
      </c>
      <c r="D20" s="30">
        <v>1000000</v>
      </c>
      <c r="E20" s="26"/>
      <c r="F20" s="24"/>
      <c r="G20" s="6"/>
      <c r="H20" s="22"/>
      <c r="I20" s="6"/>
    </row>
    <row r="21" spans="1:9" ht="13.5">
      <c r="A21" s="5"/>
      <c r="B21" s="19"/>
      <c r="C21" s="29" t="s">
        <v>21</v>
      </c>
      <c r="D21" s="30">
        <v>1807430</v>
      </c>
      <c r="E21" s="26"/>
      <c r="F21" s="24"/>
      <c r="G21" s="6"/>
      <c r="H21" s="22"/>
      <c r="I21" s="6"/>
    </row>
    <row r="22" spans="1:9" ht="13.5">
      <c r="A22" s="5"/>
      <c r="B22" s="19"/>
      <c r="C22" s="29" t="s">
        <v>23</v>
      </c>
      <c r="D22" s="30">
        <v>1500000</v>
      </c>
      <c r="E22" s="26"/>
      <c r="F22" s="24"/>
      <c r="G22" s="6"/>
      <c r="H22" s="22"/>
      <c r="I22" s="6"/>
    </row>
    <row r="23" spans="1:9" ht="13.5">
      <c r="A23" s="5"/>
      <c r="B23" s="19"/>
      <c r="C23" s="29"/>
      <c r="D23" s="30"/>
      <c r="E23" s="26"/>
      <c r="F23" s="24"/>
      <c r="G23" s="6"/>
      <c r="H23" s="22"/>
      <c r="I23" s="6"/>
    </row>
    <row r="24" spans="1:9" ht="13.5">
      <c r="A24" s="10"/>
      <c r="B24" s="13" t="s">
        <v>14</v>
      </c>
      <c r="C24" s="28">
        <f>SUM(C10:C23)</f>
        <v>11338211</v>
      </c>
      <c r="D24" s="31">
        <f>SUM(D10,D16,D19)</f>
        <v>7213430</v>
      </c>
      <c r="E24" s="20">
        <f>(D24*100)/C24</f>
        <v>63.620530611046135</v>
      </c>
      <c r="F24" s="16"/>
      <c r="G24" s="16"/>
      <c r="H24" s="11"/>
      <c r="I24" s="21">
        <f>SUM(I10:I23)</f>
        <v>3101774.9000000004</v>
      </c>
    </row>
    <row r="25" ht="12.75">
      <c r="C25" s="12"/>
    </row>
    <row r="26" spans="1:9" ht="13.5">
      <c r="A26" s="35" t="s">
        <v>26</v>
      </c>
      <c r="B26" s="36"/>
      <c r="C26" s="36"/>
      <c r="D26" s="36"/>
      <c r="E26" s="36"/>
      <c r="F26" s="36"/>
      <c r="G26" s="36"/>
      <c r="H26" s="36"/>
      <c r="I26" s="37"/>
    </row>
    <row r="27" spans="1:9" ht="13.5">
      <c r="A27" s="8"/>
      <c r="B27" s="8"/>
      <c r="C27" s="8"/>
      <c r="D27" s="8"/>
      <c r="E27" s="8"/>
      <c r="F27" s="8"/>
      <c r="G27" s="8"/>
      <c r="H27" s="8"/>
      <c r="I27" s="9"/>
    </row>
    <row r="28" spans="1:9" ht="13.5">
      <c r="A28" s="5">
        <v>4</v>
      </c>
      <c r="B28" s="19" t="s">
        <v>29</v>
      </c>
      <c r="C28" s="27">
        <v>20344000</v>
      </c>
      <c r="D28" s="30">
        <f>SUM(D29:D29)</f>
        <v>76000</v>
      </c>
      <c r="E28" s="26">
        <f>(D28*100)/C28</f>
        <v>0.3735745182854896</v>
      </c>
      <c r="F28" s="24">
        <v>0.4166</v>
      </c>
      <c r="G28" s="24">
        <v>0.4166</v>
      </c>
      <c r="H28" s="22">
        <f>(G28*100)/F28-100</f>
        <v>0</v>
      </c>
      <c r="I28" s="6">
        <f>FLOOR(G28,0.00001)*D28</f>
        <v>31661.600000000002</v>
      </c>
    </row>
    <row r="29" spans="1:9" ht="13.5">
      <c r="A29" s="5"/>
      <c r="B29" s="19"/>
      <c r="C29" s="29" t="s">
        <v>20</v>
      </c>
      <c r="D29" s="27">
        <v>76000</v>
      </c>
      <c r="E29" s="26"/>
      <c r="F29" s="24"/>
      <c r="G29" s="22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10"/>
      <c r="B31" s="13" t="s">
        <v>14</v>
      </c>
      <c r="C31" s="28">
        <f>SUM(C28:C30)</f>
        <v>20344000</v>
      </c>
      <c r="D31" s="31">
        <f>SUM(D28)</f>
        <v>76000</v>
      </c>
      <c r="E31" s="20">
        <f>(D31*100)/C31</f>
        <v>0.3735745182854896</v>
      </c>
      <c r="F31" s="16"/>
      <c r="G31" s="16"/>
      <c r="H31" s="11"/>
      <c r="I31" s="21">
        <f>SUM(I28:I30)</f>
        <v>31661.600000000002</v>
      </c>
    </row>
    <row r="32" ht="12.75">
      <c r="C32" s="12"/>
    </row>
    <row r="33" spans="1:9" ht="13.5">
      <c r="A33" s="14"/>
      <c r="B33" s="13" t="s">
        <v>12</v>
      </c>
      <c r="C33" s="28">
        <f>SUM(C24,C31)</f>
        <v>31682211</v>
      </c>
      <c r="D33" s="28">
        <f>SUM(D24,D31)</f>
        <v>7289430</v>
      </c>
      <c r="E33" s="20">
        <f>(D33*100)/C33</f>
        <v>23.007958630159997</v>
      </c>
      <c r="F33" s="15"/>
      <c r="G33" s="15"/>
      <c r="H33" s="15"/>
      <c r="I33" s="32">
        <f>SUM(I24,I31)</f>
        <v>3133436.5000000005</v>
      </c>
    </row>
  </sheetData>
  <sheetProtection/>
  <mergeCells count="3">
    <mergeCell ref="A2:I2"/>
    <mergeCell ref="A8:I8"/>
    <mergeCell ref="A26:I2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2010-12-23T14:42:04Z</cp:lastPrinted>
  <dcterms:created xsi:type="dcterms:W3CDTF">2005-05-09T20:19:33Z</dcterms:created>
  <dcterms:modified xsi:type="dcterms:W3CDTF">2010-12-23T14:42:10Z</dcterms:modified>
  <cp:category/>
  <cp:version/>
  <cp:contentType/>
  <cp:contentStatus/>
</cp:coreProperties>
</file>