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4 MILHO VENDA 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<sst xmlns="http://schemas.openxmlformats.org/spreadsheetml/2006/main" count="43" uniqueCount="33">
  <si>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</si>
  <si>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</si>
  <si>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</si>
  <si>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</si>
  <si>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</si>
  <si>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</si>
  <si>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</si>
  <si>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</si>
  <si>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</si>
  <si>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</si>
  <si>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</si>
  <si>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</si>
  <si>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</si>
  <si>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</si>
  <si>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</si>
  <si>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</si>
  <si>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</si>
  <si>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</si>
  <si>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</si>
  <si>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</si>
  <si>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MG</t>
  </si>
  <si>
    <t>Chapadão do Sul</t>
  </si>
  <si>
    <t>MT</t>
  </si>
  <si>
    <t>Sinop</t>
  </si>
  <si>
    <t>Centralina</t>
  </si>
  <si>
    <t>TO</t>
  </si>
  <si>
    <t>Dianopolis</t>
  </si>
  <si>
    <t xml:space="preserve">        AVISO DE VENDA DE MILHO EM GRÃOS – Nº 364/10 - 09/12/2010</t>
  </si>
  <si>
    <t>RETIRADO</t>
  </si>
  <si>
    <t>BNM</t>
  </si>
  <si>
    <t>BBM RS</t>
  </si>
  <si>
    <t>BBM CE</t>
  </si>
  <si>
    <t>BBM GO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</si>
</sst>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workbookViewId="0" topLeftCell="A13">
      <selection activeCell="G35" sqref="G35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27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20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24</v>
      </c>
      <c r="C10" s="29">
        <v>2399440</v>
      </c>
      <c r="D10" s="32">
        <f>SUM(D11:D11)</f>
        <v>0</v>
      </c>
      <c r="E10" s="28">
        <f>(D10*100)/C10</f>
        <v>0</v>
      </c>
      <c r="F10" s="26">
        <v>0.416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28</v>
      </c>
      <c r="D11" s="32"/>
      <c r="E11" s="28"/>
      <c r="F11" s="26"/>
      <c r="G11" s="26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2399440</v>
      </c>
      <c r="D13" s="33">
        <f>SUM(D10)</f>
        <v>0</v>
      </c>
      <c r="E13" s="22">
        <f>(D13*100)/C13</f>
        <v>0</v>
      </c>
      <c r="F13" s="17"/>
      <c r="G13" s="17"/>
      <c r="H13" s="12"/>
      <c r="I13" s="23">
        <f>SUM(I10:I12)</f>
        <v>0</v>
      </c>
    </row>
    <row r="14" ht="12.75">
      <c r="C14" s="13"/>
    </row>
    <row r="15" spans="1:9" ht="13.5">
      <c r="A15" s="37" t="s">
        <v>19</v>
      </c>
      <c r="B15" s="38"/>
      <c r="C15" s="38"/>
      <c r="D15" s="38"/>
      <c r="E15" s="38"/>
      <c r="F15" s="38"/>
      <c r="G15" s="38"/>
      <c r="H15" s="38"/>
      <c r="I15" s="39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21</v>
      </c>
      <c r="C17" s="29">
        <v>910670</v>
      </c>
      <c r="D17" s="32">
        <f>SUM(D18:D19)</f>
        <v>910670</v>
      </c>
      <c r="E17" s="28">
        <f>(D17*100)/C17</f>
        <v>100</v>
      </c>
      <c r="F17" s="26">
        <v>0.325</v>
      </c>
      <c r="G17" s="26">
        <v>0.325</v>
      </c>
      <c r="H17" s="24">
        <f>(G17*100)/F17-100</f>
        <v>0</v>
      </c>
      <c r="I17" s="7">
        <f>FLOOR(G17,0.00001)*D17</f>
        <v>295967.75</v>
      </c>
    </row>
    <row r="18" spans="1:9" ht="13.5">
      <c r="A18" s="5"/>
      <c r="B18" s="21"/>
      <c r="C18" s="31" t="s">
        <v>29</v>
      </c>
      <c r="D18" s="29">
        <v>730670</v>
      </c>
      <c r="E18" s="25"/>
      <c r="F18" s="26"/>
      <c r="G18" s="27"/>
      <c r="H18" s="24"/>
      <c r="I18" s="7"/>
    </row>
    <row r="19" spans="1:9" ht="13.5">
      <c r="A19" s="5"/>
      <c r="B19" s="21"/>
      <c r="C19" s="31" t="s">
        <v>30</v>
      </c>
      <c r="D19" s="29">
        <v>180000</v>
      </c>
      <c r="E19" s="25"/>
      <c r="F19" s="26"/>
      <c r="G19" s="27"/>
      <c r="H19" s="24"/>
      <c r="I19" s="7"/>
    </row>
    <row r="20" spans="1:9" ht="13.5">
      <c r="A20" s="5"/>
      <c r="B20" s="21"/>
      <c r="C20" s="6"/>
      <c r="D20" s="18"/>
      <c r="E20" s="25"/>
      <c r="F20" s="26"/>
      <c r="G20" s="27"/>
      <c r="H20" s="24"/>
      <c r="I20" s="7"/>
    </row>
    <row r="21" spans="1:9" ht="13.5">
      <c r="A21" s="11"/>
      <c r="B21" s="14" t="s">
        <v>14</v>
      </c>
      <c r="C21" s="30">
        <f>SUM(C17:C20)</f>
        <v>910670</v>
      </c>
      <c r="D21" s="33">
        <f>SUM(D17)</f>
        <v>910670</v>
      </c>
      <c r="E21" s="22">
        <f>(D21*100)/C21</f>
        <v>100</v>
      </c>
      <c r="F21" s="17"/>
      <c r="G21" s="17"/>
      <c r="H21" s="12"/>
      <c r="I21" s="23">
        <f>SUM(I17:I20)</f>
        <v>295967.75</v>
      </c>
    </row>
    <row r="22" ht="12.75">
      <c r="C22" s="13"/>
    </row>
    <row r="23" spans="1:9" ht="13.5">
      <c r="A23" s="37" t="s">
        <v>22</v>
      </c>
      <c r="B23" s="38"/>
      <c r="C23" s="38"/>
      <c r="D23" s="38"/>
      <c r="E23" s="38"/>
      <c r="F23" s="38"/>
      <c r="G23" s="38"/>
      <c r="H23" s="38"/>
      <c r="I23" s="39"/>
    </row>
    <row r="24" spans="1:9" ht="13.5">
      <c r="A24" s="9"/>
      <c r="B24" s="9"/>
      <c r="C24" s="9"/>
      <c r="D24" s="9"/>
      <c r="E24" s="9"/>
      <c r="F24" s="9"/>
      <c r="G24" s="9"/>
      <c r="H24" s="9"/>
      <c r="I24" s="10"/>
    </row>
    <row r="25" spans="1:9" ht="13.5">
      <c r="A25" s="5">
        <v>3</v>
      </c>
      <c r="B25" s="21" t="s">
        <v>23</v>
      </c>
      <c r="C25" s="29">
        <v>3924000</v>
      </c>
      <c r="D25" s="32">
        <f>SUM(D26)</f>
        <v>750000</v>
      </c>
      <c r="E25" s="28">
        <f>(D25*100)/C25</f>
        <v>19.1131498470948</v>
      </c>
      <c r="F25" s="26">
        <v>0.2416</v>
      </c>
      <c r="G25" s="26">
        <v>0.2416</v>
      </c>
      <c r="H25" s="24">
        <f>(G25*100)/F25-100</f>
        <v>0</v>
      </c>
      <c r="I25" s="7">
        <f>FLOOR(G25,0.00001)*D25</f>
        <v>181200</v>
      </c>
    </row>
    <row r="26" spans="1:9" ht="13.5">
      <c r="A26" s="5"/>
      <c r="B26" s="21"/>
      <c r="C26" s="31" t="s">
        <v>31</v>
      </c>
      <c r="D26" s="29">
        <v>750000</v>
      </c>
      <c r="E26" s="25"/>
      <c r="F26" s="26"/>
      <c r="G26" s="27"/>
      <c r="H26" s="24"/>
      <c r="I26" s="7"/>
    </row>
    <row r="27" spans="1:9" ht="13.5">
      <c r="A27" s="5"/>
      <c r="B27" s="21"/>
      <c r="C27" s="31"/>
      <c r="D27" s="29"/>
      <c r="E27" s="25"/>
      <c r="F27" s="26"/>
      <c r="G27" s="27"/>
      <c r="H27" s="24"/>
      <c r="I27" s="7"/>
    </row>
    <row r="28" spans="1:9" ht="13.5">
      <c r="A28" s="5">
        <v>4</v>
      </c>
      <c r="B28" s="21" t="s">
        <v>23</v>
      </c>
      <c r="C28" s="29">
        <v>1000000</v>
      </c>
      <c r="D28" s="32">
        <f>SUM(D29)</f>
        <v>0</v>
      </c>
      <c r="E28" s="28">
        <f>(D28*100)/C28</f>
        <v>0</v>
      </c>
      <c r="F28" s="26">
        <v>0.2416</v>
      </c>
      <c r="G28" s="24">
        <v>0</v>
      </c>
      <c r="H28" s="24">
        <v>0</v>
      </c>
      <c r="I28" s="7">
        <f>FLOOR(G28,0.00001)*D28</f>
        <v>0</v>
      </c>
    </row>
    <row r="29" spans="1:9" ht="13.5">
      <c r="A29" s="5"/>
      <c r="B29" s="21"/>
      <c r="C29" s="31" t="s">
        <v>28</v>
      </c>
      <c r="D29" s="29"/>
      <c r="E29" s="25"/>
      <c r="F29" s="26"/>
      <c r="G29" s="27"/>
      <c r="H29" s="24"/>
      <c r="I29" s="7"/>
    </row>
    <row r="30" spans="1:9" ht="13.5">
      <c r="A30" s="5"/>
      <c r="B30" s="21"/>
      <c r="C30" s="31"/>
      <c r="D30" s="29"/>
      <c r="E30" s="25"/>
      <c r="F30" s="26"/>
      <c r="G30" s="27"/>
      <c r="H30" s="24"/>
      <c r="I30" s="7"/>
    </row>
    <row r="31" spans="1:9" ht="13.5">
      <c r="A31" s="11"/>
      <c r="B31" s="14" t="s">
        <v>14</v>
      </c>
      <c r="C31" s="30">
        <f>SUM(C25:C30)</f>
        <v>4924000</v>
      </c>
      <c r="D31" s="33">
        <f>SUM(D25,D28)</f>
        <v>750000</v>
      </c>
      <c r="E31" s="22">
        <f>(D31*100)/C31</f>
        <v>15.231519090170593</v>
      </c>
      <c r="F31" s="17"/>
      <c r="G31" s="17"/>
      <c r="H31" s="12"/>
      <c r="I31" s="23">
        <f>SUM(I25:I30)</f>
        <v>181200</v>
      </c>
    </row>
    <row r="32" ht="12.75">
      <c r="C32" s="13"/>
    </row>
    <row r="33" spans="1:9" ht="13.5">
      <c r="A33" s="37" t="s">
        <v>25</v>
      </c>
      <c r="B33" s="38"/>
      <c r="C33" s="38"/>
      <c r="D33" s="38"/>
      <c r="E33" s="38"/>
      <c r="F33" s="38"/>
      <c r="G33" s="38"/>
      <c r="H33" s="38"/>
      <c r="I33" s="39"/>
    </row>
    <row r="34" spans="1:9" ht="13.5">
      <c r="A34" s="9"/>
      <c r="B34" s="9"/>
      <c r="C34" s="9"/>
      <c r="D34" s="9"/>
      <c r="E34" s="9"/>
      <c r="F34" s="9"/>
      <c r="G34" s="9"/>
      <c r="H34" s="9"/>
      <c r="I34" s="10"/>
    </row>
    <row r="35" spans="1:9" ht="13.5">
      <c r="A35" s="5">
        <v>5</v>
      </c>
      <c r="B35" s="21" t="s">
        <v>26</v>
      </c>
      <c r="C35" s="29">
        <v>20774000</v>
      </c>
      <c r="D35" s="32">
        <f>SUM(D36:D36)</f>
        <v>430000</v>
      </c>
      <c r="E35" s="28">
        <f>(D35*100)/C35</f>
        <v>2.06989506113411</v>
      </c>
      <c r="F35" s="26">
        <v>0.416</v>
      </c>
      <c r="G35" s="26">
        <v>0.416</v>
      </c>
      <c r="H35" s="24">
        <f>(G35*100)/F35-100</f>
        <v>0</v>
      </c>
      <c r="I35" s="7">
        <f>FLOOR(G35,0.00001)*D35</f>
        <v>178880.00000000003</v>
      </c>
    </row>
    <row r="36" spans="1:9" ht="13.5">
      <c r="A36" s="5"/>
      <c r="B36" s="21"/>
      <c r="C36" s="31" t="s">
        <v>32</v>
      </c>
      <c r="D36" s="29">
        <v>430000</v>
      </c>
      <c r="E36" s="25"/>
      <c r="F36" s="26"/>
      <c r="G36" s="27"/>
      <c r="H36" s="24"/>
      <c r="I36" s="7"/>
    </row>
    <row r="37" spans="1:9" ht="13.5">
      <c r="A37" s="5"/>
      <c r="B37" s="21"/>
      <c r="C37" s="6"/>
      <c r="D37" s="18"/>
      <c r="E37" s="25"/>
      <c r="F37" s="26"/>
      <c r="G37" s="27"/>
      <c r="H37" s="24"/>
      <c r="I37" s="7"/>
    </row>
    <row r="38" spans="1:9" ht="13.5">
      <c r="A38" s="11"/>
      <c r="B38" s="14" t="s">
        <v>14</v>
      </c>
      <c r="C38" s="30">
        <f>SUM(C35:C37)</f>
        <v>20774000</v>
      </c>
      <c r="D38" s="33">
        <f>SUM(D35)</f>
        <v>430000</v>
      </c>
      <c r="E38" s="22">
        <f>(D38*100)/C38</f>
        <v>2.06989506113411</v>
      </c>
      <c r="F38" s="17"/>
      <c r="G38" s="17"/>
      <c r="H38" s="12"/>
      <c r="I38" s="23">
        <f>SUM(I35:I37)</f>
        <v>178880.00000000003</v>
      </c>
    </row>
    <row r="39" ht="12.75">
      <c r="C39" s="13"/>
    </row>
    <row r="40" spans="1:9" ht="13.5">
      <c r="A40" s="15"/>
      <c r="B40" s="14" t="s">
        <v>12</v>
      </c>
      <c r="C40" s="30">
        <f>SUM(,C13,C31,C21,C38)</f>
        <v>29008110</v>
      </c>
      <c r="D40" s="30">
        <f>SUM(D13,D31,D21,D38)</f>
        <v>2090670</v>
      </c>
      <c r="E40" s="22">
        <f>(D40*100)/C40</f>
        <v>7.207191368207029</v>
      </c>
      <c r="F40" s="16"/>
      <c r="G40" s="16"/>
      <c r="H40" s="16"/>
      <c r="I40" s="34">
        <f>SUM(,I13,I31,I21,I38)</f>
        <v>656047.75</v>
      </c>
    </row>
  </sheetData>
  <sheetProtection/>
  <mergeCells count="5">
    <mergeCell ref="A2:I2"/>
    <mergeCell ref="A33:I33"/>
    <mergeCell ref="A15:I15"/>
    <mergeCell ref="A8:I8"/>
    <mergeCell ref="A23:I23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2010-12-03T11:20:23Z</cp:lastPrinted>
  <dcterms:created xsi:type="dcterms:W3CDTF">2005-05-09T20:19:33Z</dcterms:created>
  <dcterms:modified xsi:type="dcterms:W3CDTF">2010-12-09T14:10:16Z</dcterms:modified>
  <cp:category/>
  <cp:version/>
  <cp:contentType/>
  <cp:contentStatus/>
</cp:coreProperties>
</file>