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9 MILHO VENDA 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<sst xmlns="http://schemas.openxmlformats.org/spreadsheetml/2006/main" count="66" uniqueCount="41">
  <si>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</si>
  <si>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</si>
  <si>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</si>
  <si>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</si>
  <si>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</si>
  <si>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</si>
  <si>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</si>
  <si>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</si>
  <si>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</si>
  <si>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</si>
  <si>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</si>
  <si>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</si>
  <si>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</si>
  <si>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</si>
  <si>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</si>
  <si>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</si>
  <si>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</si>
  <si>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</si>
  <si>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</si>
  <si>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</si>
  <si>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</si>
  <si>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MS</t>
  </si>
  <si>
    <t>Três Barras do Parana</t>
  </si>
  <si>
    <t>Mineiros</t>
  </si>
  <si>
    <t>Chapadão do Sul</t>
  </si>
  <si>
    <t>Costa Rica</t>
  </si>
  <si>
    <t>Rio Brilhante</t>
  </si>
  <si>
    <t>Maringa</t>
  </si>
  <si>
    <t>Santa Helena</t>
  </si>
  <si>
    <t>São Miguel do Iguaçu</t>
  </si>
  <si>
    <t>SP</t>
  </si>
  <si>
    <t>Candido Mota</t>
  </si>
  <si>
    <t>Ipaussu</t>
  </si>
  <si>
    <t>Jaboticabal</t>
  </si>
  <si>
    <t>Votoporanga</t>
  </si>
  <si>
    <t xml:space="preserve">        AVISO DE VENDA DE MILHO EM GRÃOS – Nº 349/10 - 02/12/2010</t>
  </si>
  <si>
    <t>BBM GO</t>
  </si>
  <si>
    <t>BBM UB</t>
  </si>
  <si>
    <t>BBM MS</t>
  </si>
  <si>
    <t>RETIRADO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</si>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</sst>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zoomScalePageLayoutView="0" workbookViewId="0" topLeftCell="A46">
      <selection activeCell="C71" activeCellId="2" sqref="C62 C68 C7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35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23</v>
      </c>
      <c r="C10" s="29">
        <v>3889024</v>
      </c>
      <c r="D10" s="33">
        <f>SUM(D11:D11)</f>
        <v>750000</v>
      </c>
      <c r="E10" s="28">
        <f>(D10*100)/C10</f>
        <v>19.285044268176282</v>
      </c>
      <c r="F10" s="26">
        <v>0.3416</v>
      </c>
      <c r="G10" s="26">
        <v>0.3416</v>
      </c>
      <c r="H10" s="24">
        <f>(G10*100)/F10-100</f>
        <v>0</v>
      </c>
      <c r="I10" s="7">
        <f>FLOOR(G10,0.00001)*D10</f>
        <v>256200</v>
      </c>
    </row>
    <row r="11" spans="1:9" ht="13.5">
      <c r="A11" s="5"/>
      <c r="B11" s="21"/>
      <c r="C11" s="32" t="s">
        <v>36</v>
      </c>
      <c r="D11" s="33">
        <v>750000</v>
      </c>
      <c r="E11" s="28"/>
      <c r="F11" s="26"/>
      <c r="G11" s="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3889024</v>
      </c>
      <c r="D13" s="34">
        <f>SUM(D10)</f>
        <v>750000</v>
      </c>
      <c r="E13" s="22">
        <f>(D13*100)/C13</f>
        <v>19.285044268176282</v>
      </c>
      <c r="F13" s="17"/>
      <c r="G13" s="17"/>
      <c r="H13" s="12"/>
      <c r="I13" s="23">
        <f>SUM(I10:I12)</f>
        <v>256200</v>
      </c>
    </row>
    <row r="14" ht="12.75">
      <c r="C14" s="13"/>
    </row>
    <row r="15" spans="1:9" ht="13.5">
      <c r="A15" s="38" t="s">
        <v>21</v>
      </c>
      <c r="B15" s="39"/>
      <c r="C15" s="39"/>
      <c r="D15" s="39"/>
      <c r="E15" s="39"/>
      <c r="F15" s="39"/>
      <c r="G15" s="39"/>
      <c r="H15" s="39"/>
      <c r="I15" s="40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24</v>
      </c>
      <c r="C17" s="29">
        <v>33880</v>
      </c>
      <c r="D17" s="33">
        <f>SUM(D18:D18)</f>
        <v>33880</v>
      </c>
      <c r="E17" s="28">
        <f>(D17*100)/C17</f>
        <v>100</v>
      </c>
      <c r="F17" s="26">
        <v>0.325</v>
      </c>
      <c r="G17" s="26">
        <v>0.325</v>
      </c>
      <c r="H17" s="24">
        <f>(G17*100)/F17-100</f>
        <v>0</v>
      </c>
      <c r="I17" s="7">
        <f>FLOOR(G17,0.00001)*D17</f>
        <v>11011</v>
      </c>
    </row>
    <row r="18" spans="1:9" ht="13.5">
      <c r="A18" s="5"/>
      <c r="B18" s="21"/>
      <c r="C18" s="32" t="s">
        <v>37</v>
      </c>
      <c r="D18" s="29">
        <v>33880</v>
      </c>
      <c r="E18" s="28"/>
      <c r="F18" s="26"/>
      <c r="G18" s="24"/>
      <c r="H18" s="24"/>
      <c r="I18" s="7"/>
    </row>
    <row r="19" spans="1:9" ht="13.5">
      <c r="A19" s="5"/>
      <c r="B19" s="21"/>
      <c r="C19" s="32"/>
      <c r="D19" s="18"/>
      <c r="E19" s="25"/>
      <c r="F19" s="26"/>
      <c r="G19" s="27"/>
      <c r="H19" s="24"/>
      <c r="I19" s="7"/>
    </row>
    <row r="20" spans="1:9" ht="13.5">
      <c r="A20" s="5">
        <v>3</v>
      </c>
      <c r="B20" s="21" t="s">
        <v>25</v>
      </c>
      <c r="C20" s="29">
        <v>372300</v>
      </c>
      <c r="D20" s="33">
        <f>SUM(D21:D21)</f>
        <v>372300</v>
      </c>
      <c r="E20" s="28">
        <f>(D20*100)/C20</f>
        <v>100</v>
      </c>
      <c r="F20" s="26">
        <v>0.325</v>
      </c>
      <c r="G20" s="26">
        <v>0.325</v>
      </c>
      <c r="H20" s="24">
        <f>(G20*100)/F20-100</f>
        <v>0</v>
      </c>
      <c r="I20" s="7">
        <f>FLOOR(G20,0.00001)*D20</f>
        <v>120997.5</v>
      </c>
    </row>
    <row r="21" spans="1:9" ht="13.5">
      <c r="A21" s="5"/>
      <c r="B21" s="21"/>
      <c r="C21" s="32" t="s">
        <v>38</v>
      </c>
      <c r="D21" s="29">
        <v>372300</v>
      </c>
      <c r="E21" s="25"/>
      <c r="F21" s="26"/>
      <c r="G21" s="27"/>
      <c r="H21" s="24"/>
      <c r="I21" s="7"/>
    </row>
    <row r="22" spans="1:9" ht="13.5">
      <c r="A22" s="5"/>
      <c r="B22" s="21"/>
      <c r="C22" s="6"/>
      <c r="D22" s="18"/>
      <c r="E22" s="25"/>
      <c r="F22" s="26"/>
      <c r="G22" s="27"/>
      <c r="H22" s="24"/>
      <c r="I22" s="7"/>
    </row>
    <row r="23" spans="1:9" ht="13.5">
      <c r="A23" s="5">
        <v>4</v>
      </c>
      <c r="B23" s="21" t="s">
        <v>26</v>
      </c>
      <c r="C23" s="29">
        <v>10827</v>
      </c>
      <c r="D23" s="33">
        <f>SUM(D24:D24)</f>
        <v>0</v>
      </c>
      <c r="E23" s="28">
        <f>(D23*100)/C23</f>
        <v>0</v>
      </c>
      <c r="F23" s="26">
        <v>0.325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2" t="s">
        <v>39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6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26</v>
      </c>
      <c r="C26" s="29">
        <v>21229</v>
      </c>
      <c r="D26" s="33">
        <f>SUM(D27:D27)</f>
        <v>0</v>
      </c>
      <c r="E26" s="28">
        <f>(D26*100)/C26</f>
        <v>0</v>
      </c>
      <c r="F26" s="26">
        <v>0.325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2" t="s">
        <v>39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6"/>
      <c r="D28" s="29"/>
      <c r="E28" s="25"/>
      <c r="F28" s="26"/>
      <c r="G28" s="27"/>
      <c r="H28" s="24"/>
      <c r="I28" s="7"/>
    </row>
    <row r="29" spans="1:9" ht="13.5">
      <c r="A29" s="11"/>
      <c r="B29" s="14" t="s">
        <v>14</v>
      </c>
      <c r="C29" s="30">
        <f>SUM(C17:C28)</f>
        <v>438236</v>
      </c>
      <c r="D29" s="34">
        <f>SUM(D17,D20,D23,D26)</f>
        <v>406180</v>
      </c>
      <c r="E29" s="22">
        <f>(D29*100)/C29</f>
        <v>92.68521983588751</v>
      </c>
      <c r="F29" s="17"/>
      <c r="G29" s="17"/>
      <c r="H29" s="12"/>
      <c r="I29" s="23">
        <f>SUM(I17:I28)</f>
        <v>132008.5</v>
      </c>
    </row>
    <row r="30" ht="12.75">
      <c r="C30" s="13"/>
    </row>
    <row r="31" spans="1:9" ht="13.5">
      <c r="A31" s="38" t="s">
        <v>19</v>
      </c>
      <c r="B31" s="39"/>
      <c r="C31" s="39"/>
      <c r="D31" s="39"/>
      <c r="E31" s="39"/>
      <c r="F31" s="39"/>
      <c r="G31" s="39"/>
      <c r="H31" s="39"/>
      <c r="I31" s="40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6</v>
      </c>
      <c r="B33" s="21" t="s">
        <v>27</v>
      </c>
      <c r="C33" s="29">
        <v>435540</v>
      </c>
      <c r="D33" s="33">
        <f>SUM(D34:D34)</f>
        <v>0</v>
      </c>
      <c r="E33" s="28">
        <f>(D33*100)/C33</f>
        <v>0</v>
      </c>
      <c r="F33" s="26">
        <v>0.38</v>
      </c>
      <c r="G33" s="24">
        <v>0</v>
      </c>
      <c r="H33" s="24">
        <v>0</v>
      </c>
      <c r="I33" s="7">
        <f>FLOOR(G33,0.00001)*D33</f>
        <v>0</v>
      </c>
    </row>
    <row r="34" spans="1:9" ht="13.5">
      <c r="A34" s="5"/>
      <c r="B34" s="21"/>
      <c r="C34" s="32" t="s">
        <v>39</v>
      </c>
      <c r="D34" s="29"/>
      <c r="E34" s="25"/>
      <c r="F34" s="26"/>
      <c r="G34" s="27"/>
      <c r="H34" s="24"/>
      <c r="I34" s="7"/>
    </row>
    <row r="35" spans="1:9" ht="13.5">
      <c r="A35" s="5"/>
      <c r="B35" s="21"/>
      <c r="C35" s="6"/>
      <c r="D35" s="18"/>
      <c r="E35" s="25"/>
      <c r="F35" s="26"/>
      <c r="G35" s="27"/>
      <c r="H35" s="24"/>
      <c r="I35" s="7"/>
    </row>
    <row r="36" spans="1:9" ht="13.5">
      <c r="A36" s="5">
        <v>7</v>
      </c>
      <c r="B36" s="21" t="s">
        <v>28</v>
      </c>
      <c r="C36" s="29">
        <v>3000000</v>
      </c>
      <c r="D36" s="33">
        <f>SUM(D37:D37)</f>
        <v>0</v>
      </c>
      <c r="E36" s="28">
        <f>(D36*100)/C36</f>
        <v>0</v>
      </c>
      <c r="F36" s="26">
        <v>0.38</v>
      </c>
      <c r="G36" s="28">
        <v>0</v>
      </c>
      <c r="H36" s="28">
        <v>0</v>
      </c>
      <c r="I36" s="7">
        <f>FLOOR(G36,0.00001)*D36</f>
        <v>0</v>
      </c>
    </row>
    <row r="37" spans="1:9" ht="13.5">
      <c r="A37" s="5"/>
      <c r="B37" s="21"/>
      <c r="C37" s="32" t="s">
        <v>39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6"/>
      <c r="D38" s="18"/>
      <c r="E38" s="25"/>
      <c r="F38" s="26"/>
      <c r="G38" s="27"/>
      <c r="H38" s="24"/>
      <c r="I38" s="7"/>
    </row>
    <row r="39" spans="1:9" ht="13.5">
      <c r="A39" s="5">
        <v>8</v>
      </c>
      <c r="B39" s="21" t="s">
        <v>29</v>
      </c>
      <c r="C39" s="29">
        <v>675188</v>
      </c>
      <c r="D39" s="33">
        <f>SUM(D40:D40)</f>
        <v>0</v>
      </c>
      <c r="E39" s="28">
        <f>(D39*100)/C39</f>
        <v>0</v>
      </c>
      <c r="F39" s="26">
        <v>0.38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2" t="s">
        <v>39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6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29</v>
      </c>
      <c r="C42" s="29">
        <v>3000000</v>
      </c>
      <c r="D42" s="33">
        <f>SUM(D43:D43)</f>
        <v>0</v>
      </c>
      <c r="E42" s="28">
        <f>(D42*100)/C42</f>
        <v>0</v>
      </c>
      <c r="F42" s="26">
        <v>0.38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2" t="s">
        <v>39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6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29</v>
      </c>
      <c r="C45" s="29">
        <v>1161590</v>
      </c>
      <c r="D45" s="33">
        <f>SUM(D46:D46)</f>
        <v>0</v>
      </c>
      <c r="E45" s="28">
        <f>(D45*100)/C45</f>
        <v>0</v>
      </c>
      <c r="F45" s="26">
        <v>0.38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2" t="s">
        <v>39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6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22</v>
      </c>
      <c r="C48" s="29">
        <v>1390720</v>
      </c>
      <c r="D48" s="33">
        <f>SUM(D49:D49)</f>
        <v>0</v>
      </c>
      <c r="E48" s="28">
        <f>(D48*100)/C48</f>
        <v>0</v>
      </c>
      <c r="F48" s="26">
        <v>0.38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2" t="s">
        <v>39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6"/>
      <c r="D50" s="29"/>
      <c r="E50" s="25"/>
      <c r="F50" s="26"/>
      <c r="G50" s="27"/>
      <c r="H50" s="24"/>
      <c r="I50" s="7"/>
    </row>
    <row r="51" spans="1:9" ht="13.5">
      <c r="A51" s="11"/>
      <c r="B51" s="14" t="s">
        <v>14</v>
      </c>
      <c r="C51" s="30">
        <f>SUM(C33:C50)</f>
        <v>9663038</v>
      </c>
      <c r="D51" s="34">
        <f>SUM(D33,D36,D39,D42,D45,D48)</f>
        <v>0</v>
      </c>
      <c r="E51" s="22">
        <f>(D51*100)/C51</f>
        <v>0</v>
      </c>
      <c r="F51" s="17"/>
      <c r="G51" s="17"/>
      <c r="H51" s="12"/>
      <c r="I51" s="23">
        <f>SUM(I33:I50)</f>
        <v>0</v>
      </c>
    </row>
    <row r="52" ht="12.75">
      <c r="C52" s="13"/>
    </row>
    <row r="53" spans="1:9" ht="13.5">
      <c r="A53" s="38" t="s">
        <v>30</v>
      </c>
      <c r="B53" s="39"/>
      <c r="C53" s="39"/>
      <c r="D53" s="39"/>
      <c r="E53" s="39"/>
      <c r="F53" s="39"/>
      <c r="G53" s="39"/>
      <c r="H53" s="39"/>
      <c r="I53" s="40"/>
    </row>
    <row r="54" spans="1:9" ht="13.5">
      <c r="A54" s="9"/>
      <c r="B54" s="9"/>
      <c r="C54" s="9"/>
      <c r="D54" s="9"/>
      <c r="E54" s="9"/>
      <c r="F54" s="9"/>
      <c r="G54" s="9"/>
      <c r="H54" s="9"/>
      <c r="I54" s="10"/>
    </row>
    <row r="55" spans="1:9" ht="13.5">
      <c r="A55" s="5">
        <v>12</v>
      </c>
      <c r="B55" s="21" t="s">
        <v>31</v>
      </c>
      <c r="C55" s="29">
        <v>369326</v>
      </c>
      <c r="D55" s="33">
        <f>SUM(D56:D56)</f>
        <v>0</v>
      </c>
      <c r="E55" s="28">
        <f>(D55*100)/C55</f>
        <v>0</v>
      </c>
      <c r="F55" s="26">
        <v>0.425</v>
      </c>
      <c r="G55" s="24">
        <v>0</v>
      </c>
      <c r="H55" s="24">
        <v>0</v>
      </c>
      <c r="I55" s="7">
        <f>FLOOR(G55,0.00001)*D55</f>
        <v>0</v>
      </c>
    </row>
    <row r="56" spans="1:9" ht="13.5">
      <c r="A56" s="5"/>
      <c r="B56" s="21"/>
      <c r="C56" s="32" t="s">
        <v>39</v>
      </c>
      <c r="D56" s="29"/>
      <c r="E56" s="25"/>
      <c r="F56" s="26"/>
      <c r="G56" s="27"/>
      <c r="H56" s="24"/>
      <c r="I56" s="7"/>
    </row>
    <row r="57" spans="1:9" ht="13.5">
      <c r="A57" s="5"/>
      <c r="B57" s="21"/>
      <c r="C57" s="6"/>
      <c r="D57" s="18"/>
      <c r="E57" s="25"/>
      <c r="F57" s="26"/>
      <c r="G57" s="27"/>
      <c r="H57" s="24"/>
      <c r="I57" s="7"/>
    </row>
    <row r="58" spans="1:9" ht="13.5">
      <c r="A58" s="5">
        <v>13</v>
      </c>
      <c r="B58" s="21" t="s">
        <v>31</v>
      </c>
      <c r="C58" s="29">
        <v>998324</v>
      </c>
      <c r="D58" s="33">
        <f>SUM(D59:D59)</f>
        <v>0</v>
      </c>
      <c r="E58" s="28">
        <f>(D58*100)/C58</f>
        <v>0</v>
      </c>
      <c r="F58" s="26">
        <v>0.425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31"/>
      <c r="B59" s="21"/>
      <c r="C59" s="32" t="s">
        <v>39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6"/>
      <c r="D60" s="18"/>
      <c r="E60" s="25"/>
      <c r="F60" s="26"/>
      <c r="G60" s="27"/>
      <c r="H60" s="24"/>
      <c r="I60" s="7"/>
    </row>
    <row r="61" spans="1:9" ht="13.5">
      <c r="A61" s="5">
        <v>14</v>
      </c>
      <c r="B61" s="21" t="s">
        <v>32</v>
      </c>
      <c r="C61" s="29">
        <v>1320000</v>
      </c>
      <c r="D61" s="33">
        <f>SUM(D62:D62)</f>
        <v>0</v>
      </c>
      <c r="E61" s="28">
        <f>(D61*100)/C61</f>
        <v>0</v>
      </c>
      <c r="F61" s="26">
        <v>0.425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2" t="s">
        <v>39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6"/>
      <c r="D63" s="18"/>
      <c r="E63" s="25"/>
      <c r="F63" s="26"/>
      <c r="G63" s="27"/>
      <c r="H63" s="24"/>
      <c r="I63" s="7"/>
    </row>
    <row r="64" spans="1:9" ht="13.5">
      <c r="A64" s="5">
        <v>15</v>
      </c>
      <c r="B64" s="21" t="s">
        <v>33</v>
      </c>
      <c r="C64" s="29">
        <v>2363620</v>
      </c>
      <c r="D64" s="33">
        <f>SUM(D65:D65)</f>
        <v>180000</v>
      </c>
      <c r="E64" s="28">
        <f>(D64*100)/C64</f>
        <v>7.615437337643106</v>
      </c>
      <c r="F64" s="26">
        <v>0.425</v>
      </c>
      <c r="G64" s="26">
        <v>0.425</v>
      </c>
      <c r="H64" s="24">
        <f>(G64*100)/F64-100</f>
        <v>0</v>
      </c>
      <c r="I64" s="7">
        <f>FLOOR(G64,0.00001)*D64</f>
        <v>76500.00000000001</v>
      </c>
    </row>
    <row r="65" spans="1:9" ht="13.5">
      <c r="A65" s="5"/>
      <c r="B65" s="21"/>
      <c r="C65" s="6" t="s">
        <v>40</v>
      </c>
      <c r="D65" s="33">
        <v>180000</v>
      </c>
      <c r="E65" s="28"/>
      <c r="F65" s="26"/>
      <c r="G65" s="26"/>
      <c r="H65" s="24"/>
      <c r="I65" s="7"/>
    </row>
    <row r="66" spans="1:9" ht="13.5">
      <c r="A66" s="5"/>
      <c r="B66" s="21"/>
      <c r="C66" s="6"/>
      <c r="D66" s="18"/>
      <c r="E66" s="25"/>
      <c r="F66" s="26"/>
      <c r="G66" s="27"/>
      <c r="H66" s="24"/>
      <c r="I66" s="7"/>
    </row>
    <row r="67" spans="1:9" ht="13.5">
      <c r="A67" s="5">
        <v>16</v>
      </c>
      <c r="B67" s="21" t="s">
        <v>34</v>
      </c>
      <c r="C67" s="29">
        <v>369630</v>
      </c>
      <c r="D67" s="33">
        <f>SUM(D68:D68)</f>
        <v>0</v>
      </c>
      <c r="E67" s="28">
        <f>(D67*100)/C67</f>
        <v>0</v>
      </c>
      <c r="F67" s="26">
        <v>0.425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2" t="s">
        <v>39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2"/>
      <c r="D69" s="29"/>
      <c r="E69" s="25"/>
      <c r="F69" s="26"/>
      <c r="G69" s="27"/>
      <c r="H69" s="24"/>
      <c r="I69" s="7"/>
    </row>
    <row r="70" spans="1:9" ht="13.5">
      <c r="A70" s="5">
        <v>17</v>
      </c>
      <c r="B70" s="21" t="s">
        <v>34</v>
      </c>
      <c r="C70" s="29">
        <v>1798590</v>
      </c>
      <c r="D70" s="33">
        <f>SUM(D71:D71)</f>
        <v>0</v>
      </c>
      <c r="E70" s="28">
        <f>(D70*100)/C70</f>
        <v>0</v>
      </c>
      <c r="F70" s="26">
        <v>0.425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5"/>
      <c r="B71" s="21"/>
      <c r="C71" s="32" t="s">
        <v>39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2"/>
      <c r="D72" s="29"/>
      <c r="E72" s="25"/>
      <c r="F72" s="26"/>
      <c r="G72" s="27"/>
      <c r="H72" s="24"/>
      <c r="I72" s="7"/>
    </row>
    <row r="73" spans="1:9" ht="13.5">
      <c r="A73" s="11"/>
      <c r="B73" s="14" t="s">
        <v>14</v>
      </c>
      <c r="C73" s="30">
        <f>SUM(C55:C72)</f>
        <v>7219490</v>
      </c>
      <c r="D73" s="34">
        <f>SUM(D55,D58,D61,D64,D67,D70)</f>
        <v>180000</v>
      </c>
      <c r="E73" s="22">
        <f>(D73*100)/C73</f>
        <v>2.4932509083051575</v>
      </c>
      <c r="F73" s="17"/>
      <c r="G73" s="17"/>
      <c r="H73" s="12"/>
      <c r="I73" s="23">
        <f>SUM(I55:I72)</f>
        <v>76500.00000000001</v>
      </c>
    </row>
    <row r="74" ht="12.75">
      <c r="C74" s="13"/>
    </row>
    <row r="75" spans="1:9" ht="13.5">
      <c r="A75" s="15"/>
      <c r="B75" s="14" t="s">
        <v>12</v>
      </c>
      <c r="C75" s="30">
        <f>SUM(C13,C29,C51,C73)</f>
        <v>21209788</v>
      </c>
      <c r="D75" s="30">
        <f>SUM(D13,D29,D51,D73)</f>
        <v>1336180</v>
      </c>
      <c r="E75" s="22">
        <f>(D75*100)/C75</f>
        <v>6.299827230710651</v>
      </c>
      <c r="F75" s="16"/>
      <c r="G75" s="16"/>
      <c r="H75" s="16"/>
      <c r="I75" s="35">
        <f>SUM(I13,I29,I51,I73)</f>
        <v>464708.5</v>
      </c>
    </row>
  </sheetData>
  <sheetProtection/>
  <mergeCells count="5">
    <mergeCell ref="A2:I2"/>
    <mergeCell ref="A8:I8"/>
    <mergeCell ref="A31:I31"/>
    <mergeCell ref="A53:I53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2010-10-05T14:17:26Z</cp:lastPrinted>
  <dcterms:created xsi:type="dcterms:W3CDTF">2005-05-09T20:19:33Z</dcterms:created>
  <dcterms:modified xsi:type="dcterms:W3CDTF">2010-12-02T14:02:10Z</dcterms:modified>
  <cp:category/>
  <cp:version/>
  <cp:contentType/>
  <cp:contentStatus/>
</cp:coreProperties>
</file>