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4 ALGODÃO VENDA " sheetId="1" r:id="rId1"/>
  </sheets>
  <definedNames/>
  <calcPr fullCalcOnLoad="1"/>
</workbook>
</file>

<file path=xl/sharedStrings.xml><?xml version="1.0" encoding="utf-8"?>
<sst xmlns="http://schemas.openxmlformats.org/spreadsheetml/2006/main" count="132" uniqueCount="28">
  <si>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</si>
  <si>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</si>
  <si>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</si>
  <si>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</si>
  <si>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</si>
  <si>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</si>
  <si>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</si>
  <si>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</si>
  <si>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</si>
  <si>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</si>
  <si>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</si>
  <si>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</si>
  <si>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</si>
  <si>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</si>
  <si>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</si>
  <si>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</si>
  <si>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</si>
  <si>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</si>
  <si>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</si>
  <si>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</si>
  <si>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GO</t>
  </si>
  <si>
    <t>Santa Helena de Goias</t>
  </si>
  <si>
    <t>MS</t>
  </si>
  <si>
    <t>Chapadão do Sul</t>
  </si>
  <si>
    <t>Maracaju</t>
  </si>
  <si>
    <t>Navirai</t>
  </si>
  <si>
    <t xml:space="preserve">        AVISO DE VENDA DE ALGODÃO EM PLUMA – Nº 214/10 - 10/09/2010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</si>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</sst>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2"/>
  <sheetViews>
    <sheetView tabSelected="1" zoomScalePageLayoutView="0" workbookViewId="0" topLeftCell="A1">
      <selection activeCell="G167" sqref="G167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26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20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9812</v>
      </c>
      <c r="D10" s="18">
        <f>SUM(D11:D11)</f>
        <v>0</v>
      </c>
      <c r="E10" s="28">
        <f>(D10*100)/C10</f>
        <v>0</v>
      </c>
      <c r="F10" s="26">
        <v>4.0846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18"/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9812</v>
      </c>
      <c r="D13" s="34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8" t="s">
        <v>22</v>
      </c>
      <c r="B15" s="39"/>
      <c r="C15" s="39"/>
      <c r="D15" s="39"/>
      <c r="E15" s="39"/>
      <c r="F15" s="39"/>
      <c r="G15" s="39"/>
      <c r="H15" s="39"/>
      <c r="I15" s="40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23</v>
      </c>
      <c r="C17" s="29">
        <v>17915.1</v>
      </c>
      <c r="D17" s="18">
        <f>SUM(D18:D18)</f>
        <v>0</v>
      </c>
      <c r="E17" s="28">
        <f>(D17*100)/C17</f>
        <v>0</v>
      </c>
      <c r="F17" s="26">
        <v>4.2947</v>
      </c>
      <c r="G17" s="7">
        <v>0</v>
      </c>
      <c r="H17" s="7">
        <v>0</v>
      </c>
      <c r="I17" s="7">
        <f>FLOOR(G17,0.00001)*D17</f>
        <v>0</v>
      </c>
    </row>
    <row r="18" spans="1:9" ht="13.5">
      <c r="A18" s="5"/>
      <c r="B18" s="21"/>
      <c r="C18" s="6" t="s">
        <v>19</v>
      </c>
      <c r="D18" s="29"/>
      <c r="E18" s="25"/>
      <c r="F18" s="26"/>
      <c r="G18" s="27"/>
      <c r="H18" s="24"/>
      <c r="I18" s="7"/>
    </row>
    <row r="19" spans="1:9" ht="13.5">
      <c r="A19" s="5"/>
      <c r="B19" s="21"/>
      <c r="C19" s="6"/>
      <c r="D19" s="18"/>
      <c r="E19" s="25"/>
      <c r="F19" s="26"/>
      <c r="G19" s="27"/>
      <c r="H19" s="24"/>
      <c r="I19" s="7"/>
    </row>
    <row r="20" spans="1:9" ht="13.5">
      <c r="A20" s="5">
        <v>3</v>
      </c>
      <c r="B20" s="21" t="s">
        <v>23</v>
      </c>
      <c r="C20" s="29">
        <v>17938.1</v>
      </c>
      <c r="D20" s="18">
        <f>SUM(D21:D21)</f>
        <v>0</v>
      </c>
      <c r="E20" s="28">
        <f>(D20*100)/C20</f>
        <v>0</v>
      </c>
      <c r="F20" s="26">
        <v>4.2947</v>
      </c>
      <c r="G20" s="7">
        <v>0</v>
      </c>
      <c r="H20" s="7">
        <v>0</v>
      </c>
      <c r="I20" s="7">
        <f>FLOOR(G20,0.00001)*D20</f>
        <v>0</v>
      </c>
    </row>
    <row r="21" spans="1:9" ht="13.5">
      <c r="A21" s="5"/>
      <c r="B21" s="21"/>
      <c r="C21" s="6" t="s">
        <v>19</v>
      </c>
      <c r="D21" s="33"/>
      <c r="E21" s="25"/>
      <c r="F21" s="26"/>
      <c r="G21" s="27"/>
      <c r="H21" s="24"/>
      <c r="I21" s="7"/>
    </row>
    <row r="22" spans="1:9" ht="13.5">
      <c r="A22" s="5"/>
      <c r="B22" s="21"/>
      <c r="C22" s="6"/>
      <c r="D22" s="18"/>
      <c r="E22" s="25"/>
      <c r="F22" s="26"/>
      <c r="G22" s="27"/>
      <c r="H22" s="24"/>
      <c r="I22" s="7"/>
    </row>
    <row r="23" spans="1:9" ht="13.5">
      <c r="A23" s="5">
        <v>4</v>
      </c>
      <c r="B23" s="21" t="s">
        <v>24</v>
      </c>
      <c r="C23" s="29">
        <v>26318</v>
      </c>
      <c r="D23" s="33">
        <f>SUM(D24:D24)</f>
        <v>26318</v>
      </c>
      <c r="E23" s="28">
        <f>(D23*100)/C23</f>
        <v>100</v>
      </c>
      <c r="F23" s="26">
        <v>4.2947</v>
      </c>
      <c r="G23" s="26">
        <v>4.2947</v>
      </c>
      <c r="H23" s="24">
        <f>(G23*100)/F23-100</f>
        <v>0</v>
      </c>
      <c r="I23" s="7">
        <f>FLOOR(G23,0.00001)*D23</f>
        <v>113027.91460000002</v>
      </c>
    </row>
    <row r="24" spans="1:9" ht="13.5">
      <c r="A24" s="5"/>
      <c r="B24" s="21"/>
      <c r="C24" s="32" t="s">
        <v>27</v>
      </c>
      <c r="D24" s="29">
        <v>26318</v>
      </c>
      <c r="E24" s="25"/>
      <c r="F24" s="26"/>
      <c r="G24" s="27"/>
      <c r="H24" s="24"/>
      <c r="I24" s="7"/>
    </row>
    <row r="25" spans="1:9" ht="13.5">
      <c r="A25" s="5"/>
      <c r="B25" s="21"/>
      <c r="C25" s="6"/>
      <c r="D25" s="18"/>
      <c r="E25" s="25"/>
      <c r="F25" s="26"/>
      <c r="G25" s="27"/>
      <c r="H25" s="24"/>
      <c r="I25" s="7"/>
    </row>
    <row r="26" spans="1:9" ht="13.5">
      <c r="A26" s="5">
        <v>5</v>
      </c>
      <c r="B26" s="21" t="s">
        <v>24</v>
      </c>
      <c r="C26" s="29">
        <v>26337</v>
      </c>
      <c r="D26" s="33">
        <f>SUM(D27:D27)</f>
        <v>26337</v>
      </c>
      <c r="E26" s="28">
        <f>(D26*100)/C26</f>
        <v>100</v>
      </c>
      <c r="F26" s="26">
        <v>4.2947</v>
      </c>
      <c r="G26" s="26">
        <v>4.2947</v>
      </c>
      <c r="H26" s="24">
        <f>(G26*100)/F26-100</f>
        <v>0</v>
      </c>
      <c r="I26" s="7">
        <f>FLOOR(G26,0.00001)*D26</f>
        <v>113109.51390000002</v>
      </c>
    </row>
    <row r="27" spans="1:9" ht="13.5">
      <c r="A27" s="5"/>
      <c r="B27" s="21"/>
      <c r="C27" s="32" t="s">
        <v>27</v>
      </c>
      <c r="D27" s="29">
        <v>26337</v>
      </c>
      <c r="E27" s="25"/>
      <c r="F27" s="26"/>
      <c r="G27" s="27"/>
      <c r="H27" s="24"/>
      <c r="I27" s="7"/>
    </row>
    <row r="28" spans="1:9" ht="13.5">
      <c r="A28" s="5"/>
      <c r="B28" s="21"/>
      <c r="C28" s="6"/>
      <c r="D28" s="18"/>
      <c r="E28" s="25"/>
      <c r="F28" s="26"/>
      <c r="G28" s="27"/>
      <c r="H28" s="24"/>
      <c r="I28" s="7"/>
    </row>
    <row r="29" spans="1:9" ht="13.5">
      <c r="A29" s="5">
        <v>6</v>
      </c>
      <c r="B29" s="21" t="s">
        <v>24</v>
      </c>
      <c r="C29" s="29">
        <v>26427</v>
      </c>
      <c r="D29" s="33">
        <f>SUM(D30:D30)</f>
        <v>26427</v>
      </c>
      <c r="E29" s="28">
        <f>(D29*100)/C29</f>
        <v>100</v>
      </c>
      <c r="F29" s="26">
        <v>4.2947</v>
      </c>
      <c r="G29" s="26">
        <v>4.2947</v>
      </c>
      <c r="H29" s="24">
        <f>(G29*100)/F29-100</f>
        <v>0</v>
      </c>
      <c r="I29" s="7">
        <f>FLOOR(G29,0.00001)*D29</f>
        <v>113496.03690000002</v>
      </c>
    </row>
    <row r="30" spans="1:9" ht="13.5">
      <c r="A30" s="31"/>
      <c r="B30" s="21"/>
      <c r="C30" s="32" t="s">
        <v>27</v>
      </c>
      <c r="D30" s="29">
        <v>26427</v>
      </c>
      <c r="E30" s="25"/>
      <c r="F30" s="26"/>
      <c r="G30" s="27"/>
      <c r="H30" s="24"/>
      <c r="I30" s="7"/>
    </row>
    <row r="31" spans="1:9" ht="13.5">
      <c r="A31" s="5"/>
      <c r="B31" s="21"/>
      <c r="C31" s="6"/>
      <c r="D31" s="18"/>
      <c r="E31" s="25"/>
      <c r="F31" s="26"/>
      <c r="G31" s="27"/>
      <c r="H31" s="24"/>
      <c r="I31" s="7"/>
    </row>
    <row r="32" spans="1:9" ht="13.5">
      <c r="A32" s="5">
        <v>7</v>
      </c>
      <c r="B32" s="21" t="s">
        <v>24</v>
      </c>
      <c r="C32" s="29">
        <v>27178</v>
      </c>
      <c r="D32" s="33">
        <f>SUM(D33:D33)</f>
        <v>27178</v>
      </c>
      <c r="E32" s="28">
        <f>(D32*100)/C32</f>
        <v>100</v>
      </c>
      <c r="F32" s="26">
        <v>4.2947</v>
      </c>
      <c r="G32" s="26">
        <v>4.2947</v>
      </c>
      <c r="H32" s="24">
        <f>(G32*100)/F32-100</f>
        <v>0</v>
      </c>
      <c r="I32" s="7">
        <f>FLOOR(G32,0.00001)*D32</f>
        <v>116721.35660000001</v>
      </c>
    </row>
    <row r="33" spans="1:9" ht="13.5">
      <c r="A33" s="5"/>
      <c r="B33" s="21"/>
      <c r="C33" s="32" t="s">
        <v>27</v>
      </c>
      <c r="D33" s="29">
        <v>27178</v>
      </c>
      <c r="E33" s="25"/>
      <c r="F33" s="26"/>
      <c r="G33" s="27"/>
      <c r="H33" s="24"/>
      <c r="I33" s="7"/>
    </row>
    <row r="34" spans="1:9" ht="13.5">
      <c r="A34" s="5"/>
      <c r="B34" s="21"/>
      <c r="C34" s="6"/>
      <c r="D34" s="18"/>
      <c r="E34" s="25"/>
      <c r="F34" s="26"/>
      <c r="G34" s="27"/>
      <c r="H34" s="24"/>
      <c r="I34" s="7"/>
    </row>
    <row r="35" spans="1:9" ht="13.5">
      <c r="A35" s="5">
        <v>8</v>
      </c>
      <c r="B35" s="21" t="s">
        <v>24</v>
      </c>
      <c r="C35" s="29">
        <v>26803</v>
      </c>
      <c r="D35" s="33">
        <f>SUM(D36:D36)</f>
        <v>26803</v>
      </c>
      <c r="E35" s="28">
        <f>(D35*100)/C35</f>
        <v>100</v>
      </c>
      <c r="F35" s="26">
        <v>4.2947</v>
      </c>
      <c r="G35" s="26">
        <v>4.2947</v>
      </c>
      <c r="H35" s="24">
        <f>(G35*100)/F35-100</f>
        <v>0</v>
      </c>
      <c r="I35" s="7">
        <f>FLOOR(G35,0.00001)*D35</f>
        <v>115110.84410000002</v>
      </c>
    </row>
    <row r="36" spans="1:9" ht="13.5">
      <c r="A36" s="5"/>
      <c r="B36" s="21"/>
      <c r="C36" s="32" t="s">
        <v>27</v>
      </c>
      <c r="D36" s="29">
        <v>26803</v>
      </c>
      <c r="E36" s="25"/>
      <c r="F36" s="26"/>
      <c r="G36" s="27"/>
      <c r="H36" s="24"/>
      <c r="I36" s="7"/>
    </row>
    <row r="37" spans="1:9" ht="13.5">
      <c r="A37" s="5"/>
      <c r="B37" s="21"/>
      <c r="C37" s="6"/>
      <c r="D37" s="18"/>
      <c r="E37" s="25"/>
      <c r="F37" s="26"/>
      <c r="G37" s="27"/>
      <c r="H37" s="24"/>
      <c r="I37" s="7"/>
    </row>
    <row r="38" spans="1:9" ht="13.5">
      <c r="A38" s="5">
        <v>9</v>
      </c>
      <c r="B38" s="21" t="s">
        <v>24</v>
      </c>
      <c r="C38" s="29">
        <v>27078</v>
      </c>
      <c r="D38" s="33">
        <f>SUM(D39:D39)</f>
        <v>27078</v>
      </c>
      <c r="E38" s="28">
        <f>(D38*100)/C38</f>
        <v>100</v>
      </c>
      <c r="F38" s="26">
        <v>4.2947</v>
      </c>
      <c r="G38" s="26">
        <v>4.2947</v>
      </c>
      <c r="H38" s="24">
        <f>(G38*100)/F38-100</f>
        <v>0</v>
      </c>
      <c r="I38" s="7">
        <f>FLOOR(G38,0.00001)*D38</f>
        <v>116291.88660000001</v>
      </c>
    </row>
    <row r="39" spans="1:9" ht="13.5">
      <c r="A39" s="5"/>
      <c r="B39" s="21"/>
      <c r="C39" s="32" t="s">
        <v>27</v>
      </c>
      <c r="D39" s="29">
        <v>27078</v>
      </c>
      <c r="E39" s="25"/>
      <c r="F39" s="26"/>
      <c r="G39" s="27"/>
      <c r="H39" s="24"/>
      <c r="I39" s="7"/>
    </row>
    <row r="40" spans="1:9" ht="13.5">
      <c r="A40" s="5"/>
      <c r="B40" s="21"/>
      <c r="C40" s="6"/>
      <c r="D40" s="18"/>
      <c r="E40" s="25"/>
      <c r="F40" s="26"/>
      <c r="G40" s="27"/>
      <c r="H40" s="24"/>
      <c r="I40" s="7"/>
    </row>
    <row r="41" spans="1:9" ht="13.5">
      <c r="A41" s="5">
        <v>10</v>
      </c>
      <c r="B41" s="21" t="s">
        <v>24</v>
      </c>
      <c r="C41" s="29">
        <v>26122</v>
      </c>
      <c r="D41" s="33">
        <f>SUM(D42:D42)</f>
        <v>26122</v>
      </c>
      <c r="E41" s="28">
        <f>(D41*100)/C41</f>
        <v>100</v>
      </c>
      <c r="F41" s="26">
        <v>4.2947</v>
      </c>
      <c r="G41" s="26">
        <v>4.2947</v>
      </c>
      <c r="H41" s="24">
        <f>(G41*100)/F41-100</f>
        <v>0</v>
      </c>
      <c r="I41" s="7">
        <f>FLOOR(G41,0.00001)*D41</f>
        <v>112186.15340000001</v>
      </c>
    </row>
    <row r="42" spans="1:9" ht="13.5">
      <c r="A42" s="5"/>
      <c r="B42" s="21"/>
      <c r="C42" s="32" t="s">
        <v>27</v>
      </c>
      <c r="D42" s="29">
        <v>26122</v>
      </c>
      <c r="E42" s="25"/>
      <c r="F42" s="26"/>
      <c r="G42" s="27"/>
      <c r="H42" s="24"/>
      <c r="I42" s="7"/>
    </row>
    <row r="43" spans="1:9" ht="13.5">
      <c r="A43" s="5"/>
      <c r="B43" s="21"/>
      <c r="C43" s="6"/>
      <c r="D43" s="18"/>
      <c r="E43" s="25"/>
      <c r="F43" s="26"/>
      <c r="G43" s="27"/>
      <c r="H43" s="24"/>
      <c r="I43" s="7"/>
    </row>
    <row r="44" spans="1:9" ht="13.5">
      <c r="A44" s="5">
        <v>11</v>
      </c>
      <c r="B44" s="21" t="s">
        <v>24</v>
      </c>
      <c r="C44" s="29">
        <v>26293</v>
      </c>
      <c r="D44" s="33">
        <f>SUM(D45:D45)</f>
        <v>26293</v>
      </c>
      <c r="E44" s="28">
        <f>(D44*100)/C44</f>
        <v>100</v>
      </c>
      <c r="F44" s="26">
        <v>4.2947</v>
      </c>
      <c r="G44" s="26">
        <v>4.2947</v>
      </c>
      <c r="H44" s="24">
        <f>(G44*100)/F44-100</f>
        <v>0</v>
      </c>
      <c r="I44" s="7">
        <f>FLOOR(G44,0.00001)*D44</f>
        <v>112920.54710000001</v>
      </c>
    </row>
    <row r="45" spans="1:9" ht="13.5">
      <c r="A45" s="5"/>
      <c r="B45" s="21"/>
      <c r="C45" s="32" t="s">
        <v>27</v>
      </c>
      <c r="D45" s="29">
        <v>26293</v>
      </c>
      <c r="E45" s="25"/>
      <c r="F45" s="26"/>
      <c r="G45" s="27"/>
      <c r="H45" s="24"/>
      <c r="I45" s="7"/>
    </row>
    <row r="46" spans="1:9" ht="13.5">
      <c r="A46" s="5"/>
      <c r="B46" s="21"/>
      <c r="C46" s="6"/>
      <c r="D46" s="18"/>
      <c r="E46" s="25"/>
      <c r="F46" s="26"/>
      <c r="G46" s="27"/>
      <c r="H46" s="24"/>
      <c r="I46" s="7"/>
    </row>
    <row r="47" spans="1:9" ht="13.5">
      <c r="A47" s="5">
        <v>12</v>
      </c>
      <c r="B47" s="21" t="s">
        <v>24</v>
      </c>
      <c r="C47" s="29">
        <v>25976</v>
      </c>
      <c r="D47" s="33">
        <f>SUM(D48:D48)</f>
        <v>25976</v>
      </c>
      <c r="E47" s="28">
        <f>(D47*100)/C47</f>
        <v>100</v>
      </c>
      <c r="F47" s="26">
        <v>4.2947</v>
      </c>
      <c r="G47" s="26">
        <v>4.2947</v>
      </c>
      <c r="H47" s="24">
        <f>(G47*100)/F47-100</f>
        <v>0</v>
      </c>
      <c r="I47" s="7">
        <f>FLOOR(G47,0.00001)*D47</f>
        <v>111559.12720000002</v>
      </c>
    </row>
    <row r="48" spans="1:9" ht="13.5">
      <c r="A48" s="5"/>
      <c r="B48" s="21"/>
      <c r="C48" s="32" t="s">
        <v>27</v>
      </c>
      <c r="D48" s="29">
        <v>25976</v>
      </c>
      <c r="E48" s="25"/>
      <c r="F48" s="26"/>
      <c r="G48" s="27"/>
      <c r="H48" s="24"/>
      <c r="I48" s="7"/>
    </row>
    <row r="49" spans="1:9" ht="13.5">
      <c r="A49" s="5"/>
      <c r="B49" s="21"/>
      <c r="C49" s="6"/>
      <c r="D49" s="18"/>
      <c r="E49" s="25"/>
      <c r="F49" s="26"/>
      <c r="G49" s="27"/>
      <c r="H49" s="24"/>
      <c r="I49" s="7"/>
    </row>
    <row r="50" spans="1:9" ht="13.5">
      <c r="A50" s="5">
        <v>13</v>
      </c>
      <c r="B50" s="21" t="s">
        <v>24</v>
      </c>
      <c r="C50" s="29">
        <v>17760.8</v>
      </c>
      <c r="D50" s="33">
        <f>SUM(D51:D51)</f>
        <v>17760.8</v>
      </c>
      <c r="E50" s="28">
        <f>(D50*100)/C50</f>
        <v>100</v>
      </c>
      <c r="F50" s="26">
        <v>4.2947</v>
      </c>
      <c r="G50" s="26">
        <v>4.2947</v>
      </c>
      <c r="H50" s="24">
        <f>(G50*100)/F50-100</f>
        <v>0</v>
      </c>
      <c r="I50" s="7">
        <f>FLOOR(G50,0.00001)*D50</f>
        <v>76277.30776000001</v>
      </c>
    </row>
    <row r="51" spans="1:9" ht="13.5">
      <c r="A51" s="5"/>
      <c r="B51" s="21"/>
      <c r="C51" s="32" t="s">
        <v>27</v>
      </c>
      <c r="D51" s="29">
        <v>17760.8</v>
      </c>
      <c r="E51" s="25"/>
      <c r="F51" s="26"/>
      <c r="G51" s="27"/>
      <c r="H51" s="24"/>
      <c r="I51" s="7"/>
    </row>
    <row r="52" spans="1:9" ht="13.5">
      <c r="A52" s="5"/>
      <c r="B52" s="21"/>
      <c r="C52" s="6"/>
      <c r="D52" s="18"/>
      <c r="E52" s="25"/>
      <c r="F52" s="26"/>
      <c r="G52" s="27"/>
      <c r="H52" s="24"/>
      <c r="I52" s="7"/>
    </row>
    <row r="53" spans="1:9" ht="13.5">
      <c r="A53" s="5">
        <v>14</v>
      </c>
      <c r="B53" s="21" t="s">
        <v>24</v>
      </c>
      <c r="C53" s="29">
        <v>27336</v>
      </c>
      <c r="D53" s="18">
        <f>SUM(D54:D54)</f>
        <v>0</v>
      </c>
      <c r="E53" s="28">
        <f>(D53*100)/C53</f>
        <v>0</v>
      </c>
      <c r="F53" s="26">
        <v>4.2947</v>
      </c>
      <c r="G53" s="7">
        <v>0</v>
      </c>
      <c r="H53" s="7">
        <v>0</v>
      </c>
      <c r="I53" s="7">
        <f>FLOOR(G53,0.00001)*D53</f>
        <v>0</v>
      </c>
    </row>
    <row r="54" spans="1:9" ht="13.5">
      <c r="A54" s="5"/>
      <c r="B54" s="21"/>
      <c r="C54" s="6" t="s">
        <v>19</v>
      </c>
      <c r="D54" s="18"/>
      <c r="E54" s="25"/>
      <c r="F54" s="26"/>
      <c r="G54" s="27"/>
      <c r="H54" s="24"/>
      <c r="I54" s="7"/>
    </row>
    <row r="55" spans="1:9" ht="13.5">
      <c r="A55" s="5"/>
      <c r="B55" s="21"/>
      <c r="C55" s="6"/>
      <c r="D55" s="18"/>
      <c r="E55" s="25"/>
      <c r="F55" s="26"/>
      <c r="G55" s="27"/>
      <c r="H55" s="24"/>
      <c r="I55" s="7"/>
    </row>
    <row r="56" spans="1:9" ht="13.5">
      <c r="A56" s="5">
        <v>15</v>
      </c>
      <c r="B56" s="21" t="s">
        <v>24</v>
      </c>
      <c r="C56" s="29">
        <v>26472</v>
      </c>
      <c r="D56" s="18">
        <f>SUM(D57:D57)</f>
        <v>0</v>
      </c>
      <c r="E56" s="28">
        <f>(D56*100)/C56</f>
        <v>0</v>
      </c>
      <c r="F56" s="26">
        <v>4.2947</v>
      </c>
      <c r="G56" s="7">
        <v>0</v>
      </c>
      <c r="H56" s="7">
        <v>0</v>
      </c>
      <c r="I56" s="7">
        <f>FLOOR(G56,0.00001)*D56</f>
        <v>0</v>
      </c>
    </row>
    <row r="57" spans="1:9" ht="13.5">
      <c r="A57" s="5"/>
      <c r="B57" s="21"/>
      <c r="C57" s="6" t="s">
        <v>19</v>
      </c>
      <c r="D57" s="18"/>
      <c r="E57" s="25"/>
      <c r="F57" s="26"/>
      <c r="G57" s="27"/>
      <c r="H57" s="24"/>
      <c r="I57" s="7"/>
    </row>
    <row r="58" spans="1:9" ht="13.5">
      <c r="A58" s="5"/>
      <c r="B58" s="21"/>
      <c r="C58" s="6"/>
      <c r="D58" s="18"/>
      <c r="E58" s="25"/>
      <c r="F58" s="26"/>
      <c r="G58" s="27"/>
      <c r="H58" s="24"/>
      <c r="I58" s="7"/>
    </row>
    <row r="59" spans="1:9" ht="13.5">
      <c r="A59" s="5">
        <v>16</v>
      </c>
      <c r="B59" s="21" t="s">
        <v>24</v>
      </c>
      <c r="C59" s="29">
        <v>25902</v>
      </c>
      <c r="D59" s="18">
        <f>SUM(D60:D60)</f>
        <v>0</v>
      </c>
      <c r="E59" s="28">
        <f>(D59*100)/C59</f>
        <v>0</v>
      </c>
      <c r="F59" s="26">
        <v>4.2947</v>
      </c>
      <c r="G59" s="7">
        <v>0</v>
      </c>
      <c r="H59" s="7">
        <v>0</v>
      </c>
      <c r="I59" s="7">
        <f>FLOOR(G59,0.00001)*D59</f>
        <v>0</v>
      </c>
    </row>
    <row r="60" spans="1:9" ht="13.5">
      <c r="A60" s="5"/>
      <c r="B60" s="21"/>
      <c r="C60" s="6" t="s">
        <v>19</v>
      </c>
      <c r="D60" s="18"/>
      <c r="E60" s="25"/>
      <c r="F60" s="26"/>
      <c r="G60" s="27"/>
      <c r="H60" s="24"/>
      <c r="I60" s="7"/>
    </row>
    <row r="61" spans="1:9" ht="13.5">
      <c r="A61" s="5"/>
      <c r="B61" s="21"/>
      <c r="C61" s="6"/>
      <c r="D61" s="18"/>
      <c r="E61" s="25"/>
      <c r="F61" s="26"/>
      <c r="G61" s="27"/>
      <c r="H61" s="24"/>
      <c r="I61" s="7"/>
    </row>
    <row r="62" spans="1:9" ht="13.5">
      <c r="A62" s="5">
        <v>17</v>
      </c>
      <c r="B62" s="21" t="s">
        <v>24</v>
      </c>
      <c r="C62" s="29">
        <v>26124</v>
      </c>
      <c r="D62" s="18">
        <f>SUM(D63:D63)</f>
        <v>0</v>
      </c>
      <c r="E62" s="28">
        <f>(D62*100)/C62</f>
        <v>0</v>
      </c>
      <c r="F62" s="26">
        <v>4.2947</v>
      </c>
      <c r="G62" s="7">
        <v>0</v>
      </c>
      <c r="H62" s="7">
        <v>0</v>
      </c>
      <c r="I62" s="7">
        <f>FLOOR(G62,0.00001)*D62</f>
        <v>0</v>
      </c>
    </row>
    <row r="63" spans="1:9" ht="13.5">
      <c r="A63" s="5"/>
      <c r="B63" s="21"/>
      <c r="C63" s="6" t="s">
        <v>19</v>
      </c>
      <c r="D63" s="18"/>
      <c r="E63" s="25"/>
      <c r="F63" s="26"/>
      <c r="G63" s="27"/>
      <c r="H63" s="24"/>
      <c r="I63" s="7"/>
    </row>
    <row r="64" spans="1:9" ht="13.5">
      <c r="A64" s="5"/>
      <c r="B64" s="21"/>
      <c r="C64" s="6"/>
      <c r="D64" s="18"/>
      <c r="E64" s="25"/>
      <c r="F64" s="26"/>
      <c r="G64" s="27"/>
      <c r="H64" s="24"/>
      <c r="I64" s="7"/>
    </row>
    <row r="65" spans="1:9" ht="13.5">
      <c r="A65" s="5">
        <v>18</v>
      </c>
      <c r="B65" s="21" t="s">
        <v>24</v>
      </c>
      <c r="C65" s="29">
        <v>26544</v>
      </c>
      <c r="D65" s="18">
        <f>SUM(D66:D66)</f>
        <v>0</v>
      </c>
      <c r="E65" s="28">
        <f>(D65*100)/C65</f>
        <v>0</v>
      </c>
      <c r="F65" s="26">
        <v>4.2947</v>
      </c>
      <c r="G65" s="7">
        <v>0</v>
      </c>
      <c r="H65" s="7">
        <v>0</v>
      </c>
      <c r="I65" s="7">
        <f>FLOOR(G65,0.00001)*D65</f>
        <v>0</v>
      </c>
    </row>
    <row r="66" spans="1:9" ht="13.5">
      <c r="A66" s="5"/>
      <c r="B66" s="21"/>
      <c r="C66" s="6" t="s">
        <v>19</v>
      </c>
      <c r="D66" s="18"/>
      <c r="E66" s="25"/>
      <c r="F66" s="26"/>
      <c r="G66" s="27"/>
      <c r="H66" s="24"/>
      <c r="I66" s="7"/>
    </row>
    <row r="67" spans="1:9" ht="13.5">
      <c r="A67" s="5"/>
      <c r="B67" s="21"/>
      <c r="C67" s="6"/>
      <c r="D67" s="18"/>
      <c r="E67" s="25"/>
      <c r="F67" s="26"/>
      <c r="G67" s="27"/>
      <c r="H67" s="24"/>
      <c r="I67" s="7"/>
    </row>
    <row r="68" spans="1:9" ht="13.5">
      <c r="A68" s="5">
        <v>19</v>
      </c>
      <c r="B68" s="21" t="s">
        <v>24</v>
      </c>
      <c r="C68" s="29">
        <v>26786</v>
      </c>
      <c r="D68" s="18">
        <f>SUM(D69:D69)</f>
        <v>0</v>
      </c>
      <c r="E68" s="28">
        <f>(D68*100)/C68</f>
        <v>0</v>
      </c>
      <c r="F68" s="26">
        <v>4.2947</v>
      </c>
      <c r="G68" s="7">
        <v>0</v>
      </c>
      <c r="H68" s="7">
        <v>0</v>
      </c>
      <c r="I68" s="7">
        <f>FLOOR(G68,0.00001)*D68</f>
        <v>0</v>
      </c>
    </row>
    <row r="69" spans="1:9" ht="13.5">
      <c r="A69" s="5"/>
      <c r="B69" s="21"/>
      <c r="C69" s="6" t="s">
        <v>19</v>
      </c>
      <c r="D69" s="18"/>
      <c r="E69" s="25"/>
      <c r="F69" s="26"/>
      <c r="G69" s="27"/>
      <c r="H69" s="24"/>
      <c r="I69" s="7"/>
    </row>
    <row r="70" spans="1:9" ht="13.5">
      <c r="A70" s="5"/>
      <c r="B70" s="21"/>
      <c r="C70" s="6"/>
      <c r="D70" s="18"/>
      <c r="E70" s="25"/>
      <c r="F70" s="26"/>
      <c r="G70" s="27"/>
      <c r="H70" s="24"/>
      <c r="I70" s="7"/>
    </row>
    <row r="71" spans="1:9" ht="13.5">
      <c r="A71" s="5">
        <v>20</v>
      </c>
      <c r="B71" s="21" t="s">
        <v>24</v>
      </c>
      <c r="C71" s="29">
        <v>26486</v>
      </c>
      <c r="D71" s="18">
        <f>SUM(D72:D72)</f>
        <v>0</v>
      </c>
      <c r="E71" s="28">
        <f>(D71*100)/C71</f>
        <v>0</v>
      </c>
      <c r="F71" s="26">
        <v>4.2947</v>
      </c>
      <c r="G71" s="7">
        <v>0</v>
      </c>
      <c r="H71" s="7">
        <v>0</v>
      </c>
      <c r="I71" s="7">
        <f>FLOOR(G71,0.00001)*D71</f>
        <v>0</v>
      </c>
    </row>
    <row r="72" spans="1:9" ht="13.5">
      <c r="A72" s="5"/>
      <c r="B72" s="21"/>
      <c r="C72" s="6" t="s">
        <v>19</v>
      </c>
      <c r="D72" s="18"/>
      <c r="E72" s="25"/>
      <c r="F72" s="26"/>
      <c r="G72" s="27"/>
      <c r="H72" s="24"/>
      <c r="I72" s="7"/>
    </row>
    <row r="73" spans="1:9" ht="13.5">
      <c r="A73" s="5"/>
      <c r="B73" s="21"/>
      <c r="C73" s="6"/>
      <c r="D73" s="18"/>
      <c r="E73" s="25"/>
      <c r="F73" s="26"/>
      <c r="G73" s="27"/>
      <c r="H73" s="24"/>
      <c r="I73" s="7"/>
    </row>
    <row r="74" spans="1:9" ht="13.5">
      <c r="A74" s="5">
        <v>21</v>
      </c>
      <c r="B74" s="21" t="s">
        <v>24</v>
      </c>
      <c r="C74" s="29">
        <v>26802</v>
      </c>
      <c r="D74" s="18">
        <f>SUM(D75:D75)</f>
        <v>0</v>
      </c>
      <c r="E74" s="28">
        <f>(D74*100)/C74</f>
        <v>0</v>
      </c>
      <c r="F74" s="26">
        <v>4.2947</v>
      </c>
      <c r="G74" s="7">
        <v>0</v>
      </c>
      <c r="H74" s="7">
        <v>0</v>
      </c>
      <c r="I74" s="7">
        <f>FLOOR(G74,0.00001)*D74</f>
        <v>0</v>
      </c>
    </row>
    <row r="75" spans="1:9" ht="13.5">
      <c r="A75" s="5"/>
      <c r="B75" s="21"/>
      <c r="C75" s="6" t="s">
        <v>19</v>
      </c>
      <c r="D75" s="18"/>
      <c r="E75" s="25"/>
      <c r="F75" s="26"/>
      <c r="G75" s="27"/>
      <c r="H75" s="24"/>
      <c r="I75" s="7"/>
    </row>
    <row r="76" spans="1:9" ht="13.5">
      <c r="A76" s="5"/>
      <c r="B76" s="21"/>
      <c r="C76" s="6"/>
      <c r="D76" s="18"/>
      <c r="E76" s="25"/>
      <c r="F76" s="26"/>
      <c r="G76" s="27"/>
      <c r="H76" s="24"/>
      <c r="I76" s="7"/>
    </row>
    <row r="77" spans="1:9" ht="13.5">
      <c r="A77" s="5">
        <v>22</v>
      </c>
      <c r="B77" s="21" t="s">
        <v>24</v>
      </c>
      <c r="C77" s="29">
        <v>26567</v>
      </c>
      <c r="D77" s="18">
        <f>SUM(D78:D78)</f>
        <v>0</v>
      </c>
      <c r="E77" s="28">
        <f>(D77*100)/C77</f>
        <v>0</v>
      </c>
      <c r="F77" s="26">
        <v>4.2947</v>
      </c>
      <c r="G77" s="7">
        <v>0</v>
      </c>
      <c r="H77" s="7">
        <v>0</v>
      </c>
      <c r="I77" s="7">
        <f>FLOOR(G77,0.00001)*D77</f>
        <v>0</v>
      </c>
    </row>
    <row r="78" spans="1:9" ht="13.5">
      <c r="A78" s="5"/>
      <c r="B78" s="21"/>
      <c r="C78" s="6" t="s">
        <v>19</v>
      </c>
      <c r="D78" s="18"/>
      <c r="E78" s="25"/>
      <c r="F78" s="26"/>
      <c r="G78" s="27"/>
      <c r="H78" s="24"/>
      <c r="I78" s="7"/>
    </row>
    <row r="79" spans="1:9" ht="13.5">
      <c r="A79" s="5"/>
      <c r="B79" s="21"/>
      <c r="C79" s="6"/>
      <c r="D79" s="18"/>
      <c r="E79" s="25"/>
      <c r="F79" s="26"/>
      <c r="G79" s="27"/>
      <c r="H79" s="24"/>
      <c r="I79" s="7"/>
    </row>
    <row r="80" spans="1:9" ht="13.5">
      <c r="A80" s="5">
        <v>23</v>
      </c>
      <c r="B80" s="21" t="s">
        <v>24</v>
      </c>
      <c r="C80" s="29">
        <v>28020.6</v>
      </c>
      <c r="D80" s="18">
        <f>SUM(D81:D81)</f>
        <v>0</v>
      </c>
      <c r="E80" s="28">
        <f>(D80*100)/C80</f>
        <v>0</v>
      </c>
      <c r="F80" s="26">
        <v>4.2947</v>
      </c>
      <c r="G80" s="7">
        <v>0</v>
      </c>
      <c r="H80" s="7">
        <v>0</v>
      </c>
      <c r="I80" s="7">
        <f>FLOOR(G80,0.00001)*D80</f>
        <v>0</v>
      </c>
    </row>
    <row r="81" spans="1:9" ht="13.5">
      <c r="A81" s="5"/>
      <c r="B81" s="21"/>
      <c r="C81" s="6" t="s">
        <v>19</v>
      </c>
      <c r="D81" s="18"/>
      <c r="E81" s="25"/>
      <c r="F81" s="26"/>
      <c r="G81" s="27"/>
      <c r="H81" s="24"/>
      <c r="I81" s="7"/>
    </row>
    <row r="82" spans="1:9" ht="13.5">
      <c r="A82" s="5"/>
      <c r="B82" s="21"/>
      <c r="C82" s="6"/>
      <c r="D82" s="18"/>
      <c r="E82" s="25"/>
      <c r="F82" s="26"/>
      <c r="G82" s="27"/>
      <c r="H82" s="24"/>
      <c r="I82" s="7"/>
    </row>
    <row r="83" spans="1:9" ht="13.5">
      <c r="A83" s="5">
        <v>24</v>
      </c>
      <c r="B83" s="21" t="s">
        <v>25</v>
      </c>
      <c r="C83" s="29">
        <v>27025.5</v>
      </c>
      <c r="D83" s="33">
        <f>SUM(D84:D84)</f>
        <v>27025.5</v>
      </c>
      <c r="E83" s="28">
        <f>(D83*100)/C83</f>
        <v>100</v>
      </c>
      <c r="F83" s="26">
        <v>4.2947</v>
      </c>
      <c r="G83" s="26">
        <v>4.2947</v>
      </c>
      <c r="H83" s="24">
        <f>(G83*100)/F83-100</f>
        <v>0</v>
      </c>
      <c r="I83" s="7">
        <f>FLOOR(G83,0.00001)*D83</f>
        <v>116066.41485000002</v>
      </c>
    </row>
    <row r="84" spans="1:9" ht="13.5">
      <c r="A84" s="5"/>
      <c r="B84" s="21"/>
      <c r="C84" s="32" t="s">
        <v>27</v>
      </c>
      <c r="D84" s="29">
        <v>27025.5</v>
      </c>
      <c r="E84" s="25"/>
      <c r="F84" s="26"/>
      <c r="G84" s="27"/>
      <c r="H84" s="24"/>
      <c r="I84" s="7"/>
    </row>
    <row r="85" spans="1:9" ht="13.5">
      <c r="A85" s="5"/>
      <c r="B85" s="21"/>
      <c r="C85" s="6"/>
      <c r="D85" s="18"/>
      <c r="E85" s="25"/>
      <c r="F85" s="26"/>
      <c r="G85" s="27"/>
      <c r="H85" s="24"/>
      <c r="I85" s="7"/>
    </row>
    <row r="86" spans="1:9" ht="13.5">
      <c r="A86" s="5">
        <v>25</v>
      </c>
      <c r="B86" s="21" t="s">
        <v>25</v>
      </c>
      <c r="C86" s="29">
        <v>27433.5</v>
      </c>
      <c r="D86" s="33">
        <f>SUM(D87:D87)</f>
        <v>27433.5</v>
      </c>
      <c r="E86" s="28">
        <f>(D86*100)/C86</f>
        <v>100</v>
      </c>
      <c r="F86" s="26">
        <v>4.2947</v>
      </c>
      <c r="G86" s="26">
        <v>4.2947</v>
      </c>
      <c r="H86" s="24">
        <f>(G86*100)/F86-100</f>
        <v>0</v>
      </c>
      <c r="I86" s="7">
        <f>FLOOR(G86,0.00001)*D86</f>
        <v>117818.65245000002</v>
      </c>
    </row>
    <row r="87" spans="1:9" ht="13.5">
      <c r="A87" s="5"/>
      <c r="B87" s="21"/>
      <c r="C87" s="32" t="s">
        <v>27</v>
      </c>
      <c r="D87" s="29">
        <v>27433.5</v>
      </c>
      <c r="E87" s="25"/>
      <c r="F87" s="26"/>
      <c r="G87" s="27"/>
      <c r="H87" s="24"/>
      <c r="I87" s="7"/>
    </row>
    <row r="88" spans="1:9" ht="13.5">
      <c r="A88" s="5"/>
      <c r="B88" s="21"/>
      <c r="C88" s="6"/>
      <c r="D88" s="18"/>
      <c r="E88" s="25"/>
      <c r="F88" s="26"/>
      <c r="G88" s="27"/>
      <c r="H88" s="24"/>
      <c r="I88" s="7"/>
    </row>
    <row r="89" spans="1:9" ht="13.5">
      <c r="A89" s="5">
        <v>26</v>
      </c>
      <c r="B89" s="21" t="s">
        <v>25</v>
      </c>
      <c r="C89" s="29">
        <v>26995.5</v>
      </c>
      <c r="D89" s="18">
        <f>SUM(D90:D90)</f>
        <v>0</v>
      </c>
      <c r="E89" s="28">
        <f>(D89*100)/C89</f>
        <v>0</v>
      </c>
      <c r="F89" s="26">
        <v>4.2947</v>
      </c>
      <c r="G89" s="7">
        <v>0</v>
      </c>
      <c r="H89" s="7">
        <v>0</v>
      </c>
      <c r="I89" s="7">
        <f>FLOOR(G89,0.00001)*D89</f>
        <v>0</v>
      </c>
    </row>
    <row r="90" spans="1:9" ht="13.5">
      <c r="A90" s="5"/>
      <c r="B90" s="21"/>
      <c r="C90" s="6" t="s">
        <v>19</v>
      </c>
      <c r="D90" s="18"/>
      <c r="E90" s="25"/>
      <c r="F90" s="26"/>
      <c r="G90" s="27"/>
      <c r="H90" s="24"/>
      <c r="I90" s="7"/>
    </row>
    <row r="91" spans="1:9" ht="13.5">
      <c r="A91" s="5"/>
      <c r="B91" s="21"/>
      <c r="C91" s="6"/>
      <c r="D91" s="18"/>
      <c r="E91" s="25"/>
      <c r="F91" s="26"/>
      <c r="G91" s="27"/>
      <c r="H91" s="24"/>
      <c r="I91" s="7"/>
    </row>
    <row r="92" spans="1:9" ht="13.5">
      <c r="A92" s="5">
        <v>27</v>
      </c>
      <c r="B92" s="21" t="s">
        <v>25</v>
      </c>
      <c r="C92" s="29">
        <v>27468.8</v>
      </c>
      <c r="D92" s="18">
        <f>SUM(D93:D93)</f>
        <v>0</v>
      </c>
      <c r="E92" s="28">
        <f>(D92*100)/C92</f>
        <v>0</v>
      </c>
      <c r="F92" s="26">
        <v>4.2947</v>
      </c>
      <c r="G92" s="7">
        <v>0</v>
      </c>
      <c r="H92" s="7">
        <v>0</v>
      </c>
      <c r="I92" s="7">
        <f>FLOOR(G92,0.00001)*D92</f>
        <v>0</v>
      </c>
    </row>
    <row r="93" spans="1:9" ht="13.5">
      <c r="A93" s="5"/>
      <c r="B93" s="21"/>
      <c r="C93" s="6" t="s">
        <v>19</v>
      </c>
      <c r="D93" s="18"/>
      <c r="E93" s="25"/>
      <c r="F93" s="26"/>
      <c r="G93" s="27"/>
      <c r="H93" s="24"/>
      <c r="I93" s="7"/>
    </row>
    <row r="94" spans="1:9" ht="13.5">
      <c r="A94" s="5"/>
      <c r="B94" s="21"/>
      <c r="C94" s="6"/>
      <c r="D94" s="18"/>
      <c r="E94" s="25"/>
      <c r="F94" s="26"/>
      <c r="G94" s="27"/>
      <c r="H94" s="24"/>
      <c r="I94" s="7"/>
    </row>
    <row r="95" spans="1:9" ht="13.5">
      <c r="A95" s="5">
        <v>28</v>
      </c>
      <c r="B95" s="21" t="s">
        <v>25</v>
      </c>
      <c r="C95" s="29">
        <v>26521.8</v>
      </c>
      <c r="D95" s="33">
        <f>SUM(D96:D96)</f>
        <v>26521.8</v>
      </c>
      <c r="E95" s="28">
        <f>(D95*100)/C95</f>
        <v>100</v>
      </c>
      <c r="F95" s="26">
        <v>4.2947</v>
      </c>
      <c r="G95" s="26">
        <v>4.2947</v>
      </c>
      <c r="H95" s="24">
        <f>(G95*100)/F95-100</f>
        <v>0</v>
      </c>
      <c r="I95" s="7">
        <f>FLOOR(G95,0.00001)*D95</f>
        <v>113903.17446000001</v>
      </c>
    </row>
    <row r="96" spans="1:9" ht="13.5">
      <c r="A96" s="5"/>
      <c r="B96" s="21"/>
      <c r="C96" s="32" t="s">
        <v>27</v>
      </c>
      <c r="D96" s="29">
        <v>26521.8</v>
      </c>
      <c r="E96" s="25"/>
      <c r="F96" s="26"/>
      <c r="G96" s="27"/>
      <c r="H96" s="24"/>
      <c r="I96" s="7"/>
    </row>
    <row r="97" spans="1:9" ht="13.5">
      <c r="A97" s="5"/>
      <c r="B97" s="21"/>
      <c r="C97" s="6"/>
      <c r="D97" s="18"/>
      <c r="E97" s="25"/>
      <c r="F97" s="26"/>
      <c r="G97" s="27"/>
      <c r="H97" s="24"/>
      <c r="I97" s="7"/>
    </row>
    <row r="98" spans="1:9" ht="13.5">
      <c r="A98" s="5">
        <v>29</v>
      </c>
      <c r="B98" s="21" t="s">
        <v>25</v>
      </c>
      <c r="C98" s="29">
        <v>27462.8</v>
      </c>
      <c r="D98" s="33">
        <f>SUM(D99:D99)</f>
        <v>27462.8</v>
      </c>
      <c r="E98" s="28">
        <f>(D98*100)/C98</f>
        <v>100</v>
      </c>
      <c r="F98" s="26">
        <v>4.2947</v>
      </c>
      <c r="G98" s="26">
        <v>4.2947</v>
      </c>
      <c r="H98" s="24">
        <f>(G98*100)/F98-100</f>
        <v>0</v>
      </c>
      <c r="I98" s="7">
        <f>FLOOR(G98,0.00001)*D98</f>
        <v>117944.48716000002</v>
      </c>
    </row>
    <row r="99" spans="1:9" ht="13.5">
      <c r="A99" s="5"/>
      <c r="B99" s="21"/>
      <c r="C99" s="32" t="s">
        <v>27</v>
      </c>
      <c r="D99" s="29">
        <v>27462.8</v>
      </c>
      <c r="E99" s="25"/>
      <c r="F99" s="26"/>
      <c r="G99" s="27"/>
      <c r="H99" s="24"/>
      <c r="I99" s="7"/>
    </row>
    <row r="100" spans="1:9" ht="13.5">
      <c r="A100" s="5"/>
      <c r="B100" s="21"/>
      <c r="C100" s="6"/>
      <c r="D100" s="18"/>
      <c r="E100" s="25"/>
      <c r="F100" s="26"/>
      <c r="G100" s="27"/>
      <c r="H100" s="24"/>
      <c r="I100" s="7"/>
    </row>
    <row r="101" spans="1:9" ht="13.5">
      <c r="A101" s="5">
        <v>30</v>
      </c>
      <c r="B101" s="21" t="s">
        <v>25</v>
      </c>
      <c r="C101" s="29">
        <v>27227.5</v>
      </c>
      <c r="D101" s="18">
        <f>SUM(D102:D102)</f>
        <v>0</v>
      </c>
      <c r="E101" s="28">
        <f>(D101*100)/C101</f>
        <v>0</v>
      </c>
      <c r="F101" s="26">
        <v>4.2947</v>
      </c>
      <c r="G101" s="7">
        <v>0</v>
      </c>
      <c r="H101" s="7">
        <v>0</v>
      </c>
      <c r="I101" s="7">
        <f>FLOOR(G101,0.00001)*D101</f>
        <v>0</v>
      </c>
    </row>
    <row r="102" spans="1:9" ht="13.5">
      <c r="A102" s="5"/>
      <c r="B102" s="21"/>
      <c r="C102" s="6" t="s">
        <v>19</v>
      </c>
      <c r="D102" s="18"/>
      <c r="E102" s="25"/>
      <c r="F102" s="26"/>
      <c r="G102" s="27"/>
      <c r="H102" s="24"/>
      <c r="I102" s="7"/>
    </row>
    <row r="103" spans="1:9" ht="13.5">
      <c r="A103" s="5"/>
      <c r="B103" s="21"/>
      <c r="C103" s="6"/>
      <c r="D103" s="18"/>
      <c r="E103" s="25"/>
      <c r="F103" s="26"/>
      <c r="G103" s="27"/>
      <c r="H103" s="24"/>
      <c r="I103" s="7"/>
    </row>
    <row r="104" spans="1:9" ht="13.5">
      <c r="A104" s="5">
        <v>31</v>
      </c>
      <c r="B104" s="21" t="s">
        <v>25</v>
      </c>
      <c r="C104" s="29">
        <v>27340.8</v>
      </c>
      <c r="D104" s="18">
        <f>SUM(D105:D105)</f>
        <v>0</v>
      </c>
      <c r="E104" s="28">
        <f>(D104*100)/C104</f>
        <v>0</v>
      </c>
      <c r="F104" s="26">
        <v>4.2947</v>
      </c>
      <c r="G104" s="7">
        <v>0</v>
      </c>
      <c r="H104" s="7">
        <v>0</v>
      </c>
      <c r="I104" s="7">
        <f>FLOOR(G104,0.00001)*D104</f>
        <v>0</v>
      </c>
    </row>
    <row r="105" spans="1:9" ht="13.5">
      <c r="A105" s="5"/>
      <c r="B105" s="21"/>
      <c r="C105" s="6" t="s">
        <v>19</v>
      </c>
      <c r="D105" s="18"/>
      <c r="E105" s="25"/>
      <c r="F105" s="26"/>
      <c r="G105" s="27"/>
      <c r="H105" s="24"/>
      <c r="I105" s="7"/>
    </row>
    <row r="106" spans="1:9" ht="13.5">
      <c r="A106" s="5"/>
      <c r="B106" s="21"/>
      <c r="C106" s="6"/>
      <c r="D106" s="18"/>
      <c r="E106" s="25"/>
      <c r="F106" s="26"/>
      <c r="G106" s="27"/>
      <c r="H106" s="24"/>
      <c r="I106" s="7"/>
    </row>
    <row r="107" spans="1:9" ht="13.5">
      <c r="A107" s="5">
        <v>32</v>
      </c>
      <c r="B107" s="21" t="s">
        <v>25</v>
      </c>
      <c r="C107" s="29">
        <v>27626.8</v>
      </c>
      <c r="D107" s="33">
        <f>SUM(D108:D108)</f>
        <v>27626.8</v>
      </c>
      <c r="E107" s="28">
        <f>(D107*100)/C107</f>
        <v>100</v>
      </c>
      <c r="F107" s="26">
        <v>4.2947</v>
      </c>
      <c r="G107" s="26">
        <v>4.2947</v>
      </c>
      <c r="H107" s="24">
        <f>(G107*100)/F107-100</f>
        <v>0</v>
      </c>
      <c r="I107" s="7">
        <f>FLOOR(G107,0.00001)*D107</f>
        <v>118648.81796000001</v>
      </c>
    </row>
    <row r="108" spans="1:9" ht="13.5">
      <c r="A108" s="5"/>
      <c r="B108" s="21"/>
      <c r="C108" s="32" t="s">
        <v>27</v>
      </c>
      <c r="D108" s="29">
        <v>27626.8</v>
      </c>
      <c r="E108" s="25"/>
      <c r="F108" s="26"/>
      <c r="G108" s="27"/>
      <c r="H108" s="24"/>
      <c r="I108" s="7"/>
    </row>
    <row r="109" spans="1:9" ht="13.5">
      <c r="A109" s="5"/>
      <c r="B109" s="21"/>
      <c r="C109" s="6"/>
      <c r="D109" s="18"/>
      <c r="E109" s="25"/>
      <c r="F109" s="26"/>
      <c r="G109" s="27"/>
      <c r="H109" s="24"/>
      <c r="I109" s="7"/>
    </row>
    <row r="110" spans="1:9" ht="13.5">
      <c r="A110" s="5">
        <v>33</v>
      </c>
      <c r="B110" s="21" t="s">
        <v>25</v>
      </c>
      <c r="C110" s="29">
        <v>27501.8</v>
      </c>
      <c r="D110" s="33">
        <f>SUM(D111:D111)</f>
        <v>27501.8</v>
      </c>
      <c r="E110" s="28">
        <f>(D110*100)/C110</f>
        <v>100</v>
      </c>
      <c r="F110" s="26">
        <v>4.2947</v>
      </c>
      <c r="G110" s="26">
        <v>4.2947</v>
      </c>
      <c r="H110" s="24">
        <f>(G110*100)/F110-100</f>
        <v>0</v>
      </c>
      <c r="I110" s="7">
        <f>FLOOR(G110,0.00001)*D110</f>
        <v>118111.98046000002</v>
      </c>
    </row>
    <row r="111" spans="1:9" ht="13.5">
      <c r="A111" s="5"/>
      <c r="B111" s="21"/>
      <c r="C111" s="32" t="s">
        <v>27</v>
      </c>
      <c r="D111" s="29">
        <v>27501.8</v>
      </c>
      <c r="E111" s="25"/>
      <c r="F111" s="26"/>
      <c r="G111" s="27"/>
      <c r="H111" s="24"/>
      <c r="I111" s="7"/>
    </row>
    <row r="112" spans="1:9" ht="13.5">
      <c r="A112" s="5"/>
      <c r="B112" s="21"/>
      <c r="C112" s="6"/>
      <c r="D112" s="18"/>
      <c r="E112" s="25"/>
      <c r="F112" s="26"/>
      <c r="G112" s="27"/>
      <c r="H112" s="24"/>
      <c r="I112" s="7"/>
    </row>
    <row r="113" spans="1:9" ht="13.5">
      <c r="A113" s="5">
        <v>34</v>
      </c>
      <c r="B113" s="21" t="s">
        <v>25</v>
      </c>
      <c r="C113" s="29">
        <v>27423.5</v>
      </c>
      <c r="D113" s="33">
        <f>SUM(D114:D114)</f>
        <v>27423.5</v>
      </c>
      <c r="E113" s="28">
        <f>(D113*100)/C113</f>
        <v>100</v>
      </c>
      <c r="F113" s="26">
        <v>4.2947</v>
      </c>
      <c r="G113" s="26">
        <v>4.2947</v>
      </c>
      <c r="H113" s="24">
        <f>(G113*100)/F113-100</f>
        <v>0</v>
      </c>
      <c r="I113" s="7">
        <f>FLOOR(G113,0.00001)*D113</f>
        <v>117775.70545000002</v>
      </c>
    </row>
    <row r="114" spans="1:9" ht="13.5">
      <c r="A114" s="5"/>
      <c r="B114" s="21"/>
      <c r="C114" s="32" t="s">
        <v>27</v>
      </c>
      <c r="D114" s="29">
        <v>27423.5</v>
      </c>
      <c r="E114" s="25"/>
      <c r="F114" s="26"/>
      <c r="G114" s="27"/>
      <c r="H114" s="24"/>
      <c r="I114" s="7"/>
    </row>
    <row r="115" spans="1:9" ht="13.5">
      <c r="A115" s="5"/>
      <c r="B115" s="21"/>
      <c r="C115" s="6"/>
      <c r="D115" s="18"/>
      <c r="E115" s="25"/>
      <c r="F115" s="26"/>
      <c r="G115" s="27"/>
      <c r="H115" s="24"/>
      <c r="I115" s="7"/>
    </row>
    <row r="116" spans="1:9" ht="13.5">
      <c r="A116" s="5">
        <v>35</v>
      </c>
      <c r="B116" s="21" t="s">
        <v>25</v>
      </c>
      <c r="C116" s="29">
        <v>27055.5</v>
      </c>
      <c r="D116" s="33">
        <f>SUM(D117:D117)</f>
        <v>27055.5</v>
      </c>
      <c r="E116" s="28">
        <f>(D116*100)/C116</f>
        <v>100</v>
      </c>
      <c r="F116" s="26">
        <v>4.2947</v>
      </c>
      <c r="G116" s="26">
        <v>4.2947</v>
      </c>
      <c r="H116" s="24">
        <f>(G116*100)/F116-100</f>
        <v>0</v>
      </c>
      <c r="I116" s="7">
        <f>FLOOR(G116,0.00001)*D116</f>
        <v>116195.25585000002</v>
      </c>
    </row>
    <row r="117" spans="1:9" ht="13.5">
      <c r="A117" s="5"/>
      <c r="B117" s="21"/>
      <c r="C117" s="32" t="s">
        <v>27</v>
      </c>
      <c r="D117" s="29">
        <v>27055.5</v>
      </c>
      <c r="E117" s="25"/>
      <c r="F117" s="26"/>
      <c r="G117" s="27"/>
      <c r="H117" s="24"/>
      <c r="I117" s="7"/>
    </row>
    <row r="118" spans="1:9" ht="13.5">
      <c r="A118" s="5"/>
      <c r="B118" s="21"/>
      <c r="C118" s="6"/>
      <c r="D118" s="18"/>
      <c r="E118" s="25"/>
      <c r="F118" s="26"/>
      <c r="G118" s="27"/>
      <c r="H118" s="24"/>
      <c r="I118" s="7"/>
    </row>
    <row r="119" spans="1:9" ht="13.5">
      <c r="A119" s="5">
        <v>36</v>
      </c>
      <c r="B119" s="21" t="s">
        <v>25</v>
      </c>
      <c r="C119" s="29">
        <v>27616.4</v>
      </c>
      <c r="D119" s="33">
        <f>SUM(D120:D120)</f>
        <v>27616.4</v>
      </c>
      <c r="E119" s="28">
        <f>(D119*100)/C119</f>
        <v>100</v>
      </c>
      <c r="F119" s="26">
        <v>4.2947</v>
      </c>
      <c r="G119" s="26">
        <v>4.2947</v>
      </c>
      <c r="H119" s="24">
        <f>(G119*100)/F119-100</f>
        <v>0</v>
      </c>
      <c r="I119" s="7">
        <f>FLOOR(G119,0.00001)*D119</f>
        <v>118604.15308000002</v>
      </c>
    </row>
    <row r="120" spans="1:9" ht="13.5">
      <c r="A120" s="5"/>
      <c r="B120" s="21"/>
      <c r="C120" s="32" t="s">
        <v>27</v>
      </c>
      <c r="D120" s="29">
        <v>27616.4</v>
      </c>
      <c r="E120" s="25"/>
      <c r="F120" s="26"/>
      <c r="G120" s="27"/>
      <c r="H120" s="24"/>
      <c r="I120" s="7"/>
    </row>
    <row r="121" spans="1:9" ht="13.5">
      <c r="A121" s="5"/>
      <c r="B121" s="21"/>
      <c r="C121" s="6"/>
      <c r="D121" s="18"/>
      <c r="E121" s="25"/>
      <c r="F121" s="26"/>
      <c r="G121" s="27"/>
      <c r="H121" s="24"/>
      <c r="I121" s="7"/>
    </row>
    <row r="122" spans="1:9" ht="13.5">
      <c r="A122" s="5">
        <v>37</v>
      </c>
      <c r="B122" s="21" t="s">
        <v>25</v>
      </c>
      <c r="C122" s="29">
        <v>27581.8</v>
      </c>
      <c r="D122" s="18">
        <f>SUM(D123:D123)</f>
        <v>0</v>
      </c>
      <c r="E122" s="28">
        <f>(D122*100)/C122</f>
        <v>0</v>
      </c>
      <c r="F122" s="26">
        <v>4.2947</v>
      </c>
      <c r="G122" s="7">
        <v>0</v>
      </c>
      <c r="H122" s="7">
        <v>0</v>
      </c>
      <c r="I122" s="7">
        <f>FLOOR(G122,0.00001)*D122</f>
        <v>0</v>
      </c>
    </row>
    <row r="123" spans="1:9" ht="13.5">
      <c r="A123" s="5"/>
      <c r="B123" s="21"/>
      <c r="C123" s="6" t="s">
        <v>19</v>
      </c>
      <c r="D123" s="18"/>
      <c r="E123" s="25"/>
      <c r="F123" s="26"/>
      <c r="G123" s="27"/>
      <c r="H123" s="24"/>
      <c r="I123" s="7"/>
    </row>
    <row r="124" spans="1:9" ht="13.5">
      <c r="A124" s="5"/>
      <c r="B124" s="21"/>
      <c r="C124" s="6"/>
      <c r="D124" s="18"/>
      <c r="E124" s="25"/>
      <c r="F124" s="26"/>
      <c r="G124" s="27"/>
      <c r="H124" s="24"/>
      <c r="I124" s="7"/>
    </row>
    <row r="125" spans="1:9" ht="13.5">
      <c r="A125" s="5">
        <v>38</v>
      </c>
      <c r="B125" s="21" t="s">
        <v>25</v>
      </c>
      <c r="C125" s="29">
        <v>27426.8</v>
      </c>
      <c r="D125" s="33">
        <f>SUM(D126:D126)</f>
        <v>27426.8</v>
      </c>
      <c r="E125" s="28">
        <f>(D125*100)/C125</f>
        <v>100</v>
      </c>
      <c r="F125" s="26">
        <v>4.2947</v>
      </c>
      <c r="G125" s="26">
        <v>4.2947</v>
      </c>
      <c r="H125" s="24">
        <f>(G125*100)/F125-100</f>
        <v>0</v>
      </c>
      <c r="I125" s="7">
        <f>FLOOR(G125,0.00001)*D125</f>
        <v>117789.87796000001</v>
      </c>
    </row>
    <row r="126" spans="1:9" ht="13.5">
      <c r="A126" s="5"/>
      <c r="B126" s="21"/>
      <c r="C126" s="32" t="s">
        <v>27</v>
      </c>
      <c r="D126" s="29">
        <v>27426.8</v>
      </c>
      <c r="E126" s="25"/>
      <c r="F126" s="26"/>
      <c r="G126" s="27"/>
      <c r="H126" s="24"/>
      <c r="I126" s="7"/>
    </row>
    <row r="127" spans="1:9" ht="13.5">
      <c r="A127" s="5"/>
      <c r="B127" s="21"/>
      <c r="C127" s="6"/>
      <c r="D127" s="18"/>
      <c r="E127" s="25"/>
      <c r="F127" s="26"/>
      <c r="G127" s="27"/>
      <c r="H127" s="24"/>
      <c r="I127" s="7"/>
    </row>
    <row r="128" spans="1:9" ht="13.5">
      <c r="A128" s="5">
        <v>39</v>
      </c>
      <c r="B128" s="21" t="s">
        <v>25</v>
      </c>
      <c r="C128" s="29">
        <v>26658</v>
      </c>
      <c r="D128" s="18">
        <f>SUM(D129:D129)</f>
        <v>0</v>
      </c>
      <c r="E128" s="28">
        <f>(D128*100)/C128</f>
        <v>0</v>
      </c>
      <c r="F128" s="26">
        <v>4.2947</v>
      </c>
      <c r="G128" s="7">
        <v>0</v>
      </c>
      <c r="H128" s="7">
        <v>0</v>
      </c>
      <c r="I128" s="7">
        <f>FLOOR(G128,0.00001)*D128</f>
        <v>0</v>
      </c>
    </row>
    <row r="129" spans="1:9" ht="13.5">
      <c r="A129" s="5"/>
      <c r="B129" s="21"/>
      <c r="C129" s="6" t="s">
        <v>19</v>
      </c>
      <c r="D129" s="18"/>
      <c r="E129" s="25"/>
      <c r="F129" s="26"/>
      <c r="G129" s="27"/>
      <c r="H129" s="24"/>
      <c r="I129" s="7"/>
    </row>
    <row r="130" spans="1:9" ht="13.5">
      <c r="A130" s="5"/>
      <c r="B130" s="21"/>
      <c r="C130" s="6"/>
      <c r="D130" s="18"/>
      <c r="E130" s="25"/>
      <c r="F130" s="26"/>
      <c r="G130" s="27"/>
      <c r="H130" s="24"/>
      <c r="I130" s="7"/>
    </row>
    <row r="131" spans="1:9" ht="13.5">
      <c r="A131" s="5">
        <v>40</v>
      </c>
      <c r="B131" s="21" t="s">
        <v>25</v>
      </c>
      <c r="C131" s="29">
        <v>26801</v>
      </c>
      <c r="D131" s="18">
        <f>SUM(D132:D132)</f>
        <v>0</v>
      </c>
      <c r="E131" s="28">
        <f>(D131*100)/C131</f>
        <v>0</v>
      </c>
      <c r="F131" s="26">
        <v>4.2947</v>
      </c>
      <c r="G131" s="7">
        <v>0</v>
      </c>
      <c r="H131" s="7">
        <v>0</v>
      </c>
      <c r="I131" s="7">
        <f>FLOOR(G131,0.00001)*D131</f>
        <v>0</v>
      </c>
    </row>
    <row r="132" spans="1:9" ht="13.5">
      <c r="A132" s="5"/>
      <c r="B132" s="21"/>
      <c r="C132" s="6" t="s">
        <v>19</v>
      </c>
      <c r="D132" s="18"/>
      <c r="E132" s="25"/>
      <c r="F132" s="26"/>
      <c r="G132" s="27"/>
      <c r="H132" s="24"/>
      <c r="I132" s="7"/>
    </row>
    <row r="133" spans="1:9" ht="13.5">
      <c r="A133" s="5"/>
      <c r="B133" s="21"/>
      <c r="C133" s="6"/>
      <c r="D133" s="18"/>
      <c r="E133" s="25"/>
      <c r="F133" s="26"/>
      <c r="G133" s="27"/>
      <c r="H133" s="24"/>
      <c r="I133" s="7"/>
    </row>
    <row r="134" spans="1:9" ht="13.5">
      <c r="A134" s="5">
        <v>41</v>
      </c>
      <c r="B134" s="21" t="s">
        <v>25</v>
      </c>
      <c r="C134" s="29">
        <v>27001</v>
      </c>
      <c r="D134" s="18">
        <f>SUM(D135:D135)</f>
        <v>0</v>
      </c>
      <c r="E134" s="28">
        <f>(D134*100)/C134</f>
        <v>0</v>
      </c>
      <c r="F134" s="26">
        <v>4.2947</v>
      </c>
      <c r="G134" s="7">
        <v>0</v>
      </c>
      <c r="H134" s="7">
        <v>0</v>
      </c>
      <c r="I134" s="7">
        <f>FLOOR(G134,0.00001)*D134</f>
        <v>0</v>
      </c>
    </row>
    <row r="135" spans="1:9" ht="13.5">
      <c r="A135" s="5"/>
      <c r="B135" s="21"/>
      <c r="C135" s="6" t="s">
        <v>19</v>
      </c>
      <c r="D135" s="18"/>
      <c r="E135" s="25"/>
      <c r="F135" s="26"/>
      <c r="G135" s="27"/>
      <c r="H135" s="24"/>
      <c r="I135" s="7"/>
    </row>
    <row r="136" spans="1:9" ht="13.5">
      <c r="A136" s="5"/>
      <c r="B136" s="21"/>
      <c r="C136" s="6"/>
      <c r="D136" s="18"/>
      <c r="E136" s="25"/>
      <c r="F136" s="26"/>
      <c r="G136" s="27"/>
      <c r="H136" s="24"/>
      <c r="I136" s="7"/>
    </row>
    <row r="137" spans="1:9" ht="13.5">
      <c r="A137" s="5">
        <v>42</v>
      </c>
      <c r="B137" s="21" t="s">
        <v>25</v>
      </c>
      <c r="C137" s="29">
        <v>26834</v>
      </c>
      <c r="D137" s="18">
        <f>SUM(D138:D138)</f>
        <v>0</v>
      </c>
      <c r="E137" s="28">
        <f>(D137*100)/C137</f>
        <v>0</v>
      </c>
      <c r="F137" s="26">
        <v>4.2947</v>
      </c>
      <c r="G137" s="7">
        <v>0</v>
      </c>
      <c r="H137" s="7">
        <v>0</v>
      </c>
      <c r="I137" s="7">
        <f>FLOOR(G137,0.00001)*D137</f>
        <v>0</v>
      </c>
    </row>
    <row r="138" spans="1:9" ht="13.5">
      <c r="A138" s="5"/>
      <c r="B138" s="21"/>
      <c r="C138" s="6" t="s">
        <v>19</v>
      </c>
      <c r="D138" s="18"/>
      <c r="E138" s="25"/>
      <c r="F138" s="26"/>
      <c r="G138" s="27"/>
      <c r="H138" s="24"/>
      <c r="I138" s="7"/>
    </row>
    <row r="139" spans="1:9" ht="13.5">
      <c r="A139" s="5"/>
      <c r="B139" s="21"/>
      <c r="C139" s="6"/>
      <c r="D139" s="18"/>
      <c r="E139" s="25"/>
      <c r="F139" s="26"/>
      <c r="G139" s="27"/>
      <c r="H139" s="24"/>
      <c r="I139" s="7"/>
    </row>
    <row r="140" spans="1:9" ht="13.5">
      <c r="A140" s="5">
        <v>43</v>
      </c>
      <c r="B140" s="21" t="s">
        <v>25</v>
      </c>
      <c r="C140" s="29">
        <v>26823</v>
      </c>
      <c r="D140" s="18">
        <f>SUM(D141:D141)</f>
        <v>0</v>
      </c>
      <c r="E140" s="28">
        <f>(D140*100)/C140</f>
        <v>0</v>
      </c>
      <c r="F140" s="26">
        <v>4.2947</v>
      </c>
      <c r="G140" s="7">
        <v>0</v>
      </c>
      <c r="H140" s="7">
        <v>0</v>
      </c>
      <c r="I140" s="7">
        <f>FLOOR(G140,0.00001)*D140</f>
        <v>0</v>
      </c>
    </row>
    <row r="141" spans="1:9" ht="13.5">
      <c r="A141" s="5"/>
      <c r="B141" s="21"/>
      <c r="C141" s="6" t="s">
        <v>19</v>
      </c>
      <c r="D141" s="18"/>
      <c r="E141" s="25"/>
      <c r="F141" s="26"/>
      <c r="G141" s="27"/>
      <c r="H141" s="24"/>
      <c r="I141" s="7"/>
    </row>
    <row r="142" spans="1:9" ht="13.5">
      <c r="A142" s="5"/>
      <c r="B142" s="21"/>
      <c r="C142" s="6"/>
      <c r="D142" s="18"/>
      <c r="E142" s="25"/>
      <c r="F142" s="26"/>
      <c r="G142" s="27"/>
      <c r="H142" s="24"/>
      <c r="I142" s="7"/>
    </row>
    <row r="143" spans="1:9" ht="13.5">
      <c r="A143" s="5">
        <v>44</v>
      </c>
      <c r="B143" s="21" t="s">
        <v>25</v>
      </c>
      <c r="C143" s="29">
        <v>27215</v>
      </c>
      <c r="D143" s="18">
        <f>SUM(D144:D144)</f>
        <v>0</v>
      </c>
      <c r="E143" s="28">
        <f>(D143*100)/C143</f>
        <v>0</v>
      </c>
      <c r="F143" s="26">
        <v>4.2947</v>
      </c>
      <c r="G143" s="7">
        <v>0</v>
      </c>
      <c r="H143" s="7">
        <v>0</v>
      </c>
      <c r="I143" s="7">
        <f>FLOOR(G143,0.00001)*D143</f>
        <v>0</v>
      </c>
    </row>
    <row r="144" spans="1:9" ht="13.5">
      <c r="A144" s="5"/>
      <c r="B144" s="21"/>
      <c r="C144" s="6" t="s">
        <v>19</v>
      </c>
      <c r="D144" s="18"/>
      <c r="E144" s="25"/>
      <c r="F144" s="26"/>
      <c r="G144" s="27"/>
      <c r="H144" s="24"/>
      <c r="I144" s="7"/>
    </row>
    <row r="145" spans="1:9" ht="13.5">
      <c r="A145" s="5"/>
      <c r="B145" s="21"/>
      <c r="C145" s="6"/>
      <c r="D145" s="18"/>
      <c r="E145" s="25"/>
      <c r="F145" s="26"/>
      <c r="G145" s="27"/>
      <c r="H145" s="24"/>
      <c r="I145" s="7"/>
    </row>
    <row r="146" spans="1:9" ht="13.5">
      <c r="A146" s="5">
        <v>45</v>
      </c>
      <c r="B146" s="21" t="s">
        <v>25</v>
      </c>
      <c r="C146" s="29">
        <v>27336</v>
      </c>
      <c r="D146" s="18">
        <f>SUM(D147:D147)</f>
        <v>0</v>
      </c>
      <c r="E146" s="28">
        <f>(D146*100)/C146</f>
        <v>0</v>
      </c>
      <c r="F146" s="26">
        <v>4.2947</v>
      </c>
      <c r="G146" s="7">
        <v>0</v>
      </c>
      <c r="H146" s="7">
        <v>0</v>
      </c>
      <c r="I146" s="7">
        <f>FLOOR(G146,0.00001)*D146</f>
        <v>0</v>
      </c>
    </row>
    <row r="147" spans="1:9" ht="13.5">
      <c r="A147" s="5"/>
      <c r="B147" s="21"/>
      <c r="C147" s="6" t="s">
        <v>19</v>
      </c>
      <c r="D147" s="18"/>
      <c r="E147" s="25"/>
      <c r="F147" s="26"/>
      <c r="G147" s="27"/>
      <c r="H147" s="24"/>
      <c r="I147" s="7"/>
    </row>
    <row r="148" spans="1:9" ht="13.5">
      <c r="A148" s="5"/>
      <c r="B148" s="21"/>
      <c r="C148" s="6"/>
      <c r="D148" s="18"/>
      <c r="E148" s="25"/>
      <c r="F148" s="26"/>
      <c r="G148" s="27"/>
      <c r="H148" s="24"/>
      <c r="I148" s="7"/>
    </row>
    <row r="149" spans="1:9" ht="13.5">
      <c r="A149" s="5">
        <v>46</v>
      </c>
      <c r="B149" s="21" t="s">
        <v>25</v>
      </c>
      <c r="C149" s="29">
        <v>26751</v>
      </c>
      <c r="D149" s="18">
        <f>SUM(D150:D150)</f>
        <v>0</v>
      </c>
      <c r="E149" s="28">
        <f>(D149*100)/C149</f>
        <v>0</v>
      </c>
      <c r="F149" s="26">
        <v>4.2947</v>
      </c>
      <c r="G149" s="7">
        <v>0</v>
      </c>
      <c r="H149" s="7">
        <v>0</v>
      </c>
      <c r="I149" s="7">
        <f>FLOOR(G149,0.00001)*D149</f>
        <v>0</v>
      </c>
    </row>
    <row r="150" spans="1:9" ht="13.5">
      <c r="A150" s="5"/>
      <c r="B150" s="21"/>
      <c r="C150" s="6" t="s">
        <v>19</v>
      </c>
      <c r="D150" s="18"/>
      <c r="E150" s="25"/>
      <c r="F150" s="26"/>
      <c r="G150" s="27"/>
      <c r="H150" s="24"/>
      <c r="I150" s="7"/>
    </row>
    <row r="151" spans="1:9" ht="13.5">
      <c r="A151" s="5"/>
      <c r="B151" s="21"/>
      <c r="C151" s="6"/>
      <c r="D151" s="18"/>
      <c r="E151" s="25"/>
      <c r="F151" s="26"/>
      <c r="G151" s="27"/>
      <c r="H151" s="24"/>
      <c r="I151" s="7"/>
    </row>
    <row r="152" spans="1:9" ht="13.5">
      <c r="A152" s="5">
        <v>47</v>
      </c>
      <c r="B152" s="21" t="s">
        <v>25</v>
      </c>
      <c r="C152" s="29">
        <v>27081</v>
      </c>
      <c r="D152" s="18">
        <f>SUM(D153:D153)</f>
        <v>0</v>
      </c>
      <c r="E152" s="28">
        <f>(D152*100)/C152</f>
        <v>0</v>
      </c>
      <c r="F152" s="26">
        <v>4.2947</v>
      </c>
      <c r="G152" s="7">
        <v>0</v>
      </c>
      <c r="H152" s="7">
        <v>0</v>
      </c>
      <c r="I152" s="7">
        <f>FLOOR(G152,0.00001)*D152</f>
        <v>0</v>
      </c>
    </row>
    <row r="153" spans="1:9" ht="13.5">
      <c r="A153" s="5"/>
      <c r="B153" s="21"/>
      <c r="C153" s="6" t="s">
        <v>19</v>
      </c>
      <c r="D153" s="18"/>
      <c r="E153" s="25"/>
      <c r="F153" s="26"/>
      <c r="G153" s="27"/>
      <c r="H153" s="24"/>
      <c r="I153" s="7"/>
    </row>
    <row r="154" spans="1:9" ht="13.5">
      <c r="A154" s="5"/>
      <c r="B154" s="21"/>
      <c r="C154" s="6"/>
      <c r="D154" s="18"/>
      <c r="E154" s="25"/>
      <c r="F154" s="26"/>
      <c r="G154" s="27"/>
      <c r="H154" s="24"/>
      <c r="I154" s="7"/>
    </row>
    <row r="155" spans="1:9" ht="13.5">
      <c r="A155" s="5">
        <v>48</v>
      </c>
      <c r="B155" s="21" t="s">
        <v>25</v>
      </c>
      <c r="C155" s="29">
        <v>27320</v>
      </c>
      <c r="D155" s="18">
        <f>SUM(D156:D156)</f>
        <v>0</v>
      </c>
      <c r="E155" s="28">
        <f>(D155*100)/C155</f>
        <v>0</v>
      </c>
      <c r="F155" s="26">
        <v>4.2947</v>
      </c>
      <c r="G155" s="7">
        <v>0</v>
      </c>
      <c r="H155" s="7">
        <v>0</v>
      </c>
      <c r="I155" s="7">
        <f>FLOOR(G155,0.00001)*D155</f>
        <v>0</v>
      </c>
    </row>
    <row r="156" spans="1:9" ht="13.5">
      <c r="A156" s="5"/>
      <c r="B156" s="21"/>
      <c r="C156" s="6" t="s">
        <v>19</v>
      </c>
      <c r="D156" s="18"/>
      <c r="E156" s="25"/>
      <c r="F156" s="26"/>
      <c r="G156" s="27"/>
      <c r="H156" s="24"/>
      <c r="I156" s="7"/>
    </row>
    <row r="157" spans="1:9" ht="13.5">
      <c r="A157" s="5"/>
      <c r="B157" s="21"/>
      <c r="C157" s="6"/>
      <c r="D157" s="18"/>
      <c r="E157" s="25"/>
      <c r="F157" s="26"/>
      <c r="G157" s="27"/>
      <c r="H157" s="24"/>
      <c r="I157" s="7"/>
    </row>
    <row r="158" spans="1:9" ht="13.5">
      <c r="A158" s="5">
        <v>49</v>
      </c>
      <c r="B158" s="21" t="s">
        <v>25</v>
      </c>
      <c r="C158" s="29">
        <v>26344</v>
      </c>
      <c r="D158" s="18">
        <f>SUM(D159:D159)</f>
        <v>0</v>
      </c>
      <c r="E158" s="28">
        <f>(D158*100)/C158</f>
        <v>0</v>
      </c>
      <c r="F158" s="26">
        <v>4.2947</v>
      </c>
      <c r="G158" s="7">
        <v>0</v>
      </c>
      <c r="H158" s="7">
        <v>0</v>
      </c>
      <c r="I158" s="7">
        <f>FLOOR(G158,0.00001)*D158</f>
        <v>0</v>
      </c>
    </row>
    <row r="159" spans="1:9" ht="13.5">
      <c r="A159" s="5"/>
      <c r="B159" s="21"/>
      <c r="C159" s="6" t="s">
        <v>19</v>
      </c>
      <c r="D159" s="18"/>
      <c r="E159" s="25"/>
      <c r="F159" s="26"/>
      <c r="G159" s="27"/>
      <c r="H159" s="24"/>
      <c r="I159" s="7"/>
    </row>
    <row r="160" spans="1:9" ht="13.5">
      <c r="A160" s="5"/>
      <c r="B160" s="21"/>
      <c r="C160" s="6"/>
      <c r="D160" s="18"/>
      <c r="E160" s="25"/>
      <c r="F160" s="26"/>
      <c r="G160" s="27"/>
      <c r="H160" s="24"/>
      <c r="I160" s="7"/>
    </row>
    <row r="161" spans="1:9" ht="13.5">
      <c r="A161" s="5">
        <v>50</v>
      </c>
      <c r="B161" s="21" t="s">
        <v>25</v>
      </c>
      <c r="C161" s="29">
        <v>27138</v>
      </c>
      <c r="D161" s="33">
        <f>SUM(D162:D162)</f>
        <v>27138</v>
      </c>
      <c r="E161" s="28">
        <f>(D161*100)/C161</f>
        <v>100</v>
      </c>
      <c r="F161" s="26">
        <v>4.2947</v>
      </c>
      <c r="G161" s="26">
        <v>4.2947</v>
      </c>
      <c r="H161" s="24">
        <f>(G161*100)/F161-100</f>
        <v>0</v>
      </c>
      <c r="I161" s="7">
        <f>FLOOR(G161,0.00001)*D161</f>
        <v>116549.56860000001</v>
      </c>
    </row>
    <row r="162" spans="1:9" ht="13.5">
      <c r="A162" s="5"/>
      <c r="B162" s="21"/>
      <c r="C162" s="32" t="s">
        <v>27</v>
      </c>
      <c r="D162" s="29">
        <v>27138</v>
      </c>
      <c r="E162" s="25"/>
      <c r="F162" s="26"/>
      <c r="G162" s="27"/>
      <c r="H162" s="24"/>
      <c r="I162" s="7"/>
    </row>
    <row r="163" spans="1:9" ht="13.5">
      <c r="A163" s="5"/>
      <c r="B163" s="21"/>
      <c r="C163" s="6"/>
      <c r="D163" s="18"/>
      <c r="E163" s="25"/>
      <c r="F163" s="26"/>
      <c r="G163" s="27"/>
      <c r="H163" s="24"/>
      <c r="I163" s="7"/>
    </row>
    <row r="164" spans="1:9" ht="13.5">
      <c r="A164" s="5">
        <v>51</v>
      </c>
      <c r="B164" s="21" t="s">
        <v>25</v>
      </c>
      <c r="C164" s="29">
        <v>27102</v>
      </c>
      <c r="D164" s="33">
        <f>SUM(D165:D165)</f>
        <v>27102</v>
      </c>
      <c r="E164" s="28">
        <f>(D164*100)/C164</f>
        <v>100</v>
      </c>
      <c r="F164" s="26">
        <v>4.2947</v>
      </c>
      <c r="G164" s="26">
        <v>4.2947</v>
      </c>
      <c r="H164" s="24">
        <f>(G164*100)/F164-100</f>
        <v>0</v>
      </c>
      <c r="I164" s="7">
        <f>FLOOR(G164,0.00001)*D164</f>
        <v>116394.95940000002</v>
      </c>
    </row>
    <row r="165" spans="1:9" ht="13.5">
      <c r="A165" s="5"/>
      <c r="B165" s="21"/>
      <c r="C165" s="32" t="s">
        <v>27</v>
      </c>
      <c r="D165" s="29">
        <v>27102</v>
      </c>
      <c r="E165" s="25"/>
      <c r="F165" s="26"/>
      <c r="G165" s="27"/>
      <c r="H165" s="24"/>
      <c r="I165" s="7"/>
    </row>
    <row r="166" spans="1:9" ht="13.5">
      <c r="A166" s="5"/>
      <c r="B166" s="21"/>
      <c r="C166" s="6"/>
      <c r="D166" s="18"/>
      <c r="E166" s="25"/>
      <c r="F166" s="26"/>
      <c r="G166" s="27"/>
      <c r="H166" s="24"/>
      <c r="I166" s="7"/>
    </row>
    <row r="167" spans="1:9" ht="13.5">
      <c r="A167" s="5">
        <v>52</v>
      </c>
      <c r="B167" s="21" t="s">
        <v>25</v>
      </c>
      <c r="C167" s="29">
        <v>27402</v>
      </c>
      <c r="D167" s="33">
        <f>SUM(D168:D168)</f>
        <v>27402</v>
      </c>
      <c r="E167" s="28">
        <f>(D167*100)/C167</f>
        <v>100</v>
      </c>
      <c r="F167" s="26">
        <v>4.2947</v>
      </c>
      <c r="G167" s="26">
        <v>4.2947</v>
      </c>
      <c r="H167" s="24">
        <f>(G167*100)/F167-100</f>
        <v>0</v>
      </c>
      <c r="I167" s="7">
        <f>FLOOR(G167,0.00001)*D167</f>
        <v>117683.36940000001</v>
      </c>
    </row>
    <row r="168" spans="1:9" ht="13.5">
      <c r="A168" s="5"/>
      <c r="B168" s="21"/>
      <c r="C168" s="32" t="s">
        <v>27</v>
      </c>
      <c r="D168" s="29">
        <v>27402</v>
      </c>
      <c r="E168" s="25"/>
      <c r="F168" s="26"/>
      <c r="G168" s="27"/>
      <c r="H168" s="24"/>
      <c r="I168" s="7"/>
    </row>
    <row r="169" spans="1:9" ht="13.5">
      <c r="A169" s="5"/>
      <c r="B169" s="21"/>
      <c r="C169" s="6"/>
      <c r="D169" s="18"/>
      <c r="E169" s="25"/>
      <c r="F169" s="26"/>
      <c r="G169" s="27"/>
      <c r="H169" s="24"/>
      <c r="I169" s="7"/>
    </row>
    <row r="170" spans="1:9" ht="13.5">
      <c r="A170" s="11"/>
      <c r="B170" s="14" t="s">
        <v>14</v>
      </c>
      <c r="C170" s="30">
        <f>SUM(C17:C168)</f>
        <v>1346700.4000000004</v>
      </c>
      <c r="D170" s="34">
        <f>D17+D20+D23+D26+D29+D32+D35+D38+D41+D44+D47+D50+D53+D56+D59+D62+D65+D68+D71+D74+D77+D80+D83+D86+D89+D92+D95+D98+D101+D104+D107+D110+D113+D116+D119+D122+D125+D128+D131+D134+D137+D140+D143+D146+D149+D152+D155+D158+D161+D164+D167</f>
        <v>611029.2</v>
      </c>
      <c r="E170" s="22">
        <f>(D170*100)/C170</f>
        <v>45.37231889141785</v>
      </c>
      <c r="F170" s="17"/>
      <c r="G170" s="17"/>
      <c r="H170" s="12"/>
      <c r="I170" s="35">
        <f>I17+I20+I23+I26+I29+I32+I35+I38+I41+I44+I47+I50+I53+I56+I59+I62+I65+I68+I71+I74+I77+I80+I83+I86+I89+I92+I95+I98+I101+I104+I107+I110+I113+I116+I119+I122+I125+I128+I131+I134+I137+I140+I143+I146+I149+I152+I155+I158+I161+I164+I167</f>
        <v>2624187.1052400004</v>
      </c>
    </row>
    <row r="171" ht="12.75">
      <c r="C171" s="13"/>
    </row>
    <row r="172" spans="1:9" ht="13.5">
      <c r="A172" s="15"/>
      <c r="B172" s="14" t="s">
        <v>12</v>
      </c>
      <c r="C172" s="30">
        <f>SUM(C13,C170)</f>
        <v>1356512.4000000004</v>
      </c>
      <c r="D172" s="34">
        <f>SUM(D13,D170)</f>
        <v>611029.2</v>
      </c>
      <c r="E172" s="22">
        <f>(D172*100)/C172</f>
        <v>45.04412934227507</v>
      </c>
      <c r="F172" s="16"/>
      <c r="G172" s="16"/>
      <c r="H172" s="16"/>
      <c r="I172" s="23">
        <f>SUM(I13,I170)</f>
        <v>2624187.1052400004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2009-03-26T14:33:58Z</cp:lastPrinted>
  <dcterms:created xsi:type="dcterms:W3CDTF">2005-05-09T20:19:33Z</dcterms:created>
  <dcterms:modified xsi:type="dcterms:W3CDTF">2010-09-13T19:15:02Z</dcterms:modified>
  <cp:category/>
  <cp:version/>
  <cp:contentType/>
  <cp:contentStatus/>
</cp:coreProperties>
</file>