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<sst xmlns="http://schemas.openxmlformats.org/spreadsheetml/2006/main" count="66" uniqueCount="38">
  <si>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</si>
  <si>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</si>
  <si>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</si>
  <si>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</si>
  <si>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</si>
  <si>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</si>
  <si>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</si>
  <si>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</si>
  <si>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</si>
  <si>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</si>
  <si>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</si>
  <si>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</si>
  <si>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</si>
  <si>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</si>
  <si>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</si>
  <si>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</si>
  <si>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</si>
  <si>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MT</t>
  </si>
  <si>
    <t>Totais/Médias MT</t>
  </si>
  <si>
    <t>0,213</t>
  </si>
  <si>
    <t>GO</t>
  </si>
  <si>
    <t>Totais/Médias GO</t>
  </si>
  <si>
    <t>Chapadão do Céu</t>
  </si>
  <si>
    <t>Jataí</t>
  </si>
  <si>
    <t>Sorriso</t>
  </si>
  <si>
    <t>Portelândia</t>
  </si>
  <si>
    <t>Campos de Julio</t>
  </si>
  <si>
    <t>Claudia</t>
  </si>
  <si>
    <t>Aviso de Venda de Milho VEP N/NE - 069/2007 de 08/02/2007</t>
  </si>
  <si>
    <t>Caiaponia</t>
  </si>
  <si>
    <t>Rio Verde</t>
  </si>
  <si>
    <t>Sinop</t>
  </si>
  <si>
    <t>Taboporã</t>
  </si>
  <si>
    <t>0,339</t>
  </si>
  <si>
    <t>0,322</t>
  </si>
  <si>
    <t>0,300</t>
  </si>
  <si>
    <t>0,301</t>
  </si>
  <si>
    <t>0,320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</si>
</sst>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43" fontId="2" fillId="0" borderId="0" xfId="18" applyFont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28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1" t="s">
        <v>1</v>
      </c>
      <c r="B5" s="21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20</v>
      </c>
      <c r="B7" s="6"/>
      <c r="C7" s="7"/>
      <c r="D7" s="7"/>
      <c r="E7" s="6"/>
      <c r="F7" s="8"/>
      <c r="G7" s="6"/>
      <c r="H7" s="19"/>
      <c r="I7" s="6"/>
    </row>
    <row r="8" spans="1:9" ht="13.5">
      <c r="A8" s="9">
        <v>1</v>
      </c>
      <c r="B8" s="10" t="s">
        <v>29</v>
      </c>
      <c r="C8" s="11">
        <v>6000000</v>
      </c>
      <c r="D8" s="11">
        <v>5987000</v>
      </c>
      <c r="E8" s="12">
        <f>(D8*100)/C8</f>
        <v>99.78333333333333</v>
      </c>
      <c r="F8" s="20" t="s">
        <v>35</v>
      </c>
      <c r="G8" s="20" t="s">
        <v>33</v>
      </c>
      <c r="H8" s="18">
        <f>((G8*100)/F8)-100</f>
        <v>13.000000000000028</v>
      </c>
      <c r="I8" s="12">
        <f>FLOOR(G8,0.00001)*D8</f>
        <v>2029593.0000000002</v>
      </c>
    </row>
    <row r="9" spans="1:9" ht="13.5">
      <c r="A9" s="9">
        <v>2</v>
      </c>
      <c r="B9" s="10" t="s">
        <v>22</v>
      </c>
      <c r="C9" s="11">
        <v>7000000</v>
      </c>
      <c r="D9" s="11">
        <v>7000000</v>
      </c>
      <c r="E9" s="12">
        <f>(D9*100)/C9</f>
        <v>100</v>
      </c>
      <c r="F9" s="20" t="s">
        <v>35</v>
      </c>
      <c r="G9" s="20" t="s">
        <v>34</v>
      </c>
      <c r="H9" s="18">
        <f>((G9*100)/F9)-100</f>
        <v>7.333333333333343</v>
      </c>
      <c r="I9" s="12">
        <f>FLOOR(G9,0.00001)*D9</f>
        <v>2254000</v>
      </c>
    </row>
    <row r="10" spans="1:9" ht="13.5">
      <c r="A10" s="9">
        <v>3</v>
      </c>
      <c r="B10" s="10" t="s">
        <v>22</v>
      </c>
      <c r="C10" s="11">
        <v>2906000</v>
      </c>
      <c r="D10" s="11">
        <v>2906000</v>
      </c>
      <c r="E10" s="12">
        <f aca="true" t="shared" si="0" ref="E10:E16">(D10*100)/C10</f>
        <v>100</v>
      </c>
      <c r="F10" s="20" t="s">
        <v>35</v>
      </c>
      <c r="G10" s="20" t="s">
        <v>36</v>
      </c>
      <c r="H10" s="18">
        <f aca="true" t="shared" si="1" ref="H10:H16">((G10*100)/F10)-100</f>
        <v>0.3333333333333286</v>
      </c>
      <c r="I10" s="12">
        <f aca="true" t="shared" si="2" ref="I10:I16">FLOOR(G10,0.00001)*D10</f>
        <v>874706.0000000001</v>
      </c>
    </row>
    <row r="11" spans="1:9" ht="13.5">
      <c r="A11" s="9">
        <v>4</v>
      </c>
      <c r="B11" s="10" t="s">
        <v>22</v>
      </c>
      <c r="C11" s="11">
        <v>3597600</v>
      </c>
      <c r="D11" s="11">
        <v>0</v>
      </c>
      <c r="E11" s="12">
        <f t="shared" si="0"/>
        <v>0</v>
      </c>
      <c r="F11" s="20" t="s">
        <v>35</v>
      </c>
      <c r="G11" s="11">
        <v>0</v>
      </c>
      <c r="H11" s="11">
        <v>0</v>
      </c>
      <c r="I11" s="12">
        <f t="shared" si="2"/>
        <v>0</v>
      </c>
    </row>
    <row r="12" spans="1:9" ht="13.5">
      <c r="A12" s="9">
        <v>5</v>
      </c>
      <c r="B12" s="10" t="s">
        <v>22</v>
      </c>
      <c r="C12" s="11">
        <v>2459167</v>
      </c>
      <c r="D12" s="11">
        <v>0</v>
      </c>
      <c r="E12" s="12">
        <f t="shared" si="0"/>
        <v>0</v>
      </c>
      <c r="F12" s="20" t="s">
        <v>35</v>
      </c>
      <c r="G12" s="11">
        <v>0</v>
      </c>
      <c r="H12" s="11">
        <v>0</v>
      </c>
      <c r="I12" s="12">
        <f t="shared" si="2"/>
        <v>0</v>
      </c>
    </row>
    <row r="13" spans="1:9" ht="13.5">
      <c r="A13" s="9">
        <v>6</v>
      </c>
      <c r="B13" s="10" t="s">
        <v>23</v>
      </c>
      <c r="C13" s="11">
        <v>3000000</v>
      </c>
      <c r="D13" s="11">
        <v>2200000</v>
      </c>
      <c r="E13" s="12">
        <f t="shared" si="0"/>
        <v>73.33333333333333</v>
      </c>
      <c r="F13" s="20" t="s">
        <v>35</v>
      </c>
      <c r="G13" s="20" t="s">
        <v>35</v>
      </c>
      <c r="H13" s="18">
        <f t="shared" si="1"/>
        <v>0</v>
      </c>
      <c r="I13" s="12">
        <f t="shared" si="2"/>
        <v>660000.0000000001</v>
      </c>
    </row>
    <row r="14" spans="1:9" ht="13.5">
      <c r="A14" s="9">
        <v>7</v>
      </c>
      <c r="B14" s="10" t="s">
        <v>25</v>
      </c>
      <c r="C14" s="11">
        <v>1652500</v>
      </c>
      <c r="D14" s="11">
        <v>1652500</v>
      </c>
      <c r="E14" s="12">
        <f t="shared" si="0"/>
        <v>100</v>
      </c>
      <c r="F14" s="20" t="s">
        <v>35</v>
      </c>
      <c r="G14" s="20" t="s">
        <v>37</v>
      </c>
      <c r="H14" s="18">
        <f t="shared" si="1"/>
        <v>6.666666666666671</v>
      </c>
      <c r="I14" s="12">
        <f t="shared" si="2"/>
        <v>528800</v>
      </c>
    </row>
    <row r="15" spans="1:9" ht="13.5">
      <c r="A15" s="9">
        <v>8</v>
      </c>
      <c r="B15" s="10" t="s">
        <v>30</v>
      </c>
      <c r="C15" s="11">
        <v>1000000</v>
      </c>
      <c r="D15" s="11">
        <v>440000</v>
      </c>
      <c r="E15" s="12">
        <f t="shared" si="0"/>
        <v>44</v>
      </c>
      <c r="F15" s="20" t="s">
        <v>35</v>
      </c>
      <c r="G15" s="20" t="s">
        <v>35</v>
      </c>
      <c r="H15" s="18">
        <f t="shared" si="1"/>
        <v>0</v>
      </c>
      <c r="I15" s="12">
        <f t="shared" si="2"/>
        <v>132000.00000000003</v>
      </c>
    </row>
    <row r="16" spans="1:9" ht="13.5">
      <c r="A16" s="9">
        <v>9</v>
      </c>
      <c r="B16" s="10" t="s">
        <v>30</v>
      </c>
      <c r="C16" s="11">
        <v>2400000</v>
      </c>
      <c r="D16" s="11">
        <v>1382500</v>
      </c>
      <c r="E16" s="12">
        <f t="shared" si="0"/>
        <v>57.604166666666664</v>
      </c>
      <c r="F16" s="20" t="s">
        <v>35</v>
      </c>
      <c r="G16" s="20" t="s">
        <v>35</v>
      </c>
      <c r="H16" s="18">
        <f t="shared" si="1"/>
        <v>0</v>
      </c>
      <c r="I16" s="12">
        <f t="shared" si="2"/>
        <v>414750.00000000006</v>
      </c>
    </row>
    <row r="17" spans="1:9" ht="13.5">
      <c r="A17" s="13"/>
      <c r="B17" s="14" t="s">
        <v>21</v>
      </c>
      <c r="C17" s="15">
        <f>SUM(C8:C16)</f>
        <v>30015267</v>
      </c>
      <c r="D17" s="15">
        <f>SUM(D8:D16)</f>
        <v>21568000</v>
      </c>
      <c r="E17" s="16">
        <f>(D17*100)/C17</f>
        <v>71.85676542540834</v>
      </c>
      <c r="F17" s="17"/>
      <c r="G17" s="22">
        <f>(I17/D17)</f>
        <v>0.3196332066023739</v>
      </c>
      <c r="H17" s="16"/>
      <c r="I17" s="16">
        <f>SUM(I8:I16)</f>
        <v>6893849</v>
      </c>
    </row>
    <row r="18" spans="1:9" ht="13.5">
      <c r="A18" s="6" t="s">
        <v>17</v>
      </c>
      <c r="B18" s="6"/>
      <c r="C18" s="7"/>
      <c r="D18" s="7"/>
      <c r="E18" s="6"/>
      <c r="F18" s="8"/>
      <c r="G18" s="6"/>
      <c r="H18" s="19"/>
      <c r="I18" s="6"/>
    </row>
    <row r="19" spans="1:9" ht="13.5">
      <c r="A19" s="9">
        <v>10</v>
      </c>
      <c r="B19" s="10" t="s">
        <v>26</v>
      </c>
      <c r="C19" s="11">
        <v>2538356</v>
      </c>
      <c r="D19" s="11">
        <v>0</v>
      </c>
      <c r="E19" s="12">
        <f aca="true" t="shared" si="3" ref="E19:E25">(D19*100)/C19</f>
        <v>0</v>
      </c>
      <c r="F19" s="20" t="s">
        <v>19</v>
      </c>
      <c r="G19" s="11">
        <v>0</v>
      </c>
      <c r="H19" s="11">
        <v>0</v>
      </c>
      <c r="I19" s="12">
        <f aca="true" t="shared" si="4" ref="I19:I24">FLOOR(G19,0.00001)*D19</f>
        <v>0</v>
      </c>
    </row>
    <row r="20" spans="1:9" ht="13.5">
      <c r="A20" s="9">
        <v>11</v>
      </c>
      <c r="B20" s="10" t="s">
        <v>27</v>
      </c>
      <c r="C20" s="11">
        <v>2870000</v>
      </c>
      <c r="D20" s="11">
        <v>0</v>
      </c>
      <c r="E20" s="12">
        <f t="shared" si="3"/>
        <v>0</v>
      </c>
      <c r="F20" s="20" t="s">
        <v>19</v>
      </c>
      <c r="G20" s="11">
        <v>0</v>
      </c>
      <c r="H20" s="11">
        <v>0</v>
      </c>
      <c r="I20" s="12">
        <f t="shared" si="4"/>
        <v>0</v>
      </c>
    </row>
    <row r="21" spans="1:9" ht="13.5">
      <c r="A21" s="9">
        <v>12</v>
      </c>
      <c r="B21" s="10" t="s">
        <v>31</v>
      </c>
      <c r="C21" s="11">
        <v>5000000</v>
      </c>
      <c r="D21" s="11">
        <v>0</v>
      </c>
      <c r="E21" s="12">
        <f t="shared" si="3"/>
        <v>0</v>
      </c>
      <c r="F21" s="20" t="s">
        <v>19</v>
      </c>
      <c r="G21" s="11">
        <v>0</v>
      </c>
      <c r="H21" s="11">
        <v>0</v>
      </c>
      <c r="I21" s="12">
        <f t="shared" si="4"/>
        <v>0</v>
      </c>
    </row>
    <row r="22" spans="1:9" ht="13.5">
      <c r="A22" s="9">
        <v>13</v>
      </c>
      <c r="B22" s="10" t="s">
        <v>31</v>
      </c>
      <c r="C22" s="11">
        <v>3981480</v>
      </c>
      <c r="D22" s="11">
        <v>0</v>
      </c>
      <c r="E22" s="12">
        <f t="shared" si="3"/>
        <v>0</v>
      </c>
      <c r="F22" s="20" t="s">
        <v>19</v>
      </c>
      <c r="G22" s="11">
        <v>0</v>
      </c>
      <c r="H22" s="11">
        <v>0</v>
      </c>
      <c r="I22" s="12">
        <f t="shared" si="4"/>
        <v>0</v>
      </c>
    </row>
    <row r="23" spans="1:9" ht="13.5">
      <c r="A23" s="9">
        <v>14</v>
      </c>
      <c r="B23" s="10" t="s">
        <v>24</v>
      </c>
      <c r="C23" s="11">
        <v>6500000</v>
      </c>
      <c r="D23" s="11">
        <v>0</v>
      </c>
      <c r="E23" s="12">
        <f t="shared" si="3"/>
        <v>0</v>
      </c>
      <c r="F23" s="20" t="s">
        <v>19</v>
      </c>
      <c r="G23" s="11">
        <v>0</v>
      </c>
      <c r="H23" s="11">
        <v>0</v>
      </c>
      <c r="I23" s="12">
        <f t="shared" si="4"/>
        <v>0</v>
      </c>
    </row>
    <row r="24" spans="1:9" ht="13.5">
      <c r="A24" s="9">
        <v>15</v>
      </c>
      <c r="B24" s="10" t="s">
        <v>32</v>
      </c>
      <c r="C24" s="11">
        <v>1200000</v>
      </c>
      <c r="D24" s="11">
        <v>0</v>
      </c>
      <c r="E24" s="12">
        <f t="shared" si="3"/>
        <v>0</v>
      </c>
      <c r="F24" s="20" t="s">
        <v>19</v>
      </c>
      <c r="G24" s="11">
        <v>0</v>
      </c>
      <c r="H24" s="11">
        <v>0</v>
      </c>
      <c r="I24" s="12">
        <f t="shared" si="4"/>
        <v>0</v>
      </c>
    </row>
    <row r="25" spans="1:9" ht="13.5">
      <c r="A25" s="13"/>
      <c r="B25" s="14" t="s">
        <v>18</v>
      </c>
      <c r="C25" s="15">
        <f>SUM(C19:C24)</f>
        <v>22089836</v>
      </c>
      <c r="D25" s="15">
        <f>SUM(D19:D24)</f>
        <v>0</v>
      </c>
      <c r="E25" s="16">
        <f t="shared" si="3"/>
        <v>0</v>
      </c>
      <c r="F25" s="17"/>
      <c r="G25" s="22" t="e">
        <f>(I25/D25)</f>
        <v>#DIV/0!</v>
      </c>
      <c r="H25" s="16"/>
      <c r="I25" s="16">
        <f>SUM(I19:I24)</f>
        <v>0</v>
      </c>
    </row>
    <row r="27" spans="1:9" ht="13.5">
      <c r="A27" s="13"/>
      <c r="B27" s="14" t="s">
        <v>13</v>
      </c>
      <c r="C27" s="15">
        <f>SUM(C17,C25)</f>
        <v>52105103</v>
      </c>
      <c r="D27" s="15">
        <f>SUM(D17,D25)</f>
        <v>21568000</v>
      </c>
      <c r="E27" s="16">
        <f>(D27*100)/C27</f>
        <v>41.39325854513712</v>
      </c>
      <c r="F27" s="17"/>
      <c r="G27" s="22">
        <f>(I27/D27)</f>
        <v>0.3196332066023739</v>
      </c>
      <c r="H27" s="16"/>
      <c r="I27" s="16">
        <f>SUM(I17,I25)</f>
        <v>6893849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2006-11-30T17:54:53Z</cp:lastPrinted>
  <dcterms:created xsi:type="dcterms:W3CDTF">2000-02-06T15:20:34Z</dcterms:created>
  <dcterms:modified xsi:type="dcterms:W3CDTF">2007-02-08T12:54:42Z</dcterms:modified>
  <cp:category/>
  <cp:version/>
  <cp:contentType/>
  <cp:contentStatus/>
</cp:coreProperties>
</file>