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57 TRIGO P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<sst xmlns="http://schemas.openxmlformats.org/spreadsheetml/2006/main" count="50" uniqueCount="37">
  <si>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</si>
  <si>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</si>
  <si>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</si>
  <si>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</si>
  <si>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</si>
  <si>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</si>
  <si>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</si>
  <si>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</si>
  <si>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</si>
  <si>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</si>
  <si>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</si>
  <si>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</si>
  <si>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</si>
  <si>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</si>
  <si>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</si>
  <si>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</si>
  <si>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</si>
  <si>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</si>
  <si>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</si>
  <si>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</si>
  <si>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PR</t>
  </si>
  <si>
    <t>BCMM</t>
  </si>
  <si>
    <t>BBSB</t>
  </si>
  <si>
    <t>BBM PR</t>
  </si>
  <si>
    <t>DF</t>
  </si>
  <si>
    <t>GO</t>
  </si>
  <si>
    <t>MS</t>
  </si>
  <si>
    <t>MG</t>
  </si>
  <si>
    <t>SP</t>
  </si>
  <si>
    <t>RETIRADO</t>
  </si>
  <si>
    <t>BBM GO</t>
  </si>
  <si>
    <t>BCML</t>
  </si>
  <si>
    <t>BA</t>
  </si>
  <si>
    <t>RS</t>
  </si>
  <si>
    <t>SC</t>
  </si>
  <si>
    <t>BBM RS</t>
  </si>
  <si>
    <t xml:space="preserve">    AVISO DE LEILÃO DE PRÊMIO PARA O ESCOAMENTO DE TRIGO EM GRÃOS – PEP - N.º 357/09 - 12/11/2009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</si>
</sst>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8"/>
  <sheetViews>
    <sheetView tabSelected="1" zoomScalePageLayoutView="0" workbookViewId="0" topLeftCell="A1">
      <selection activeCell="E42" sqref="E42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36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32</v>
      </c>
      <c r="C10" s="6">
        <v>1000000</v>
      </c>
      <c r="D10" s="21">
        <f>SUM(D11:D11)</f>
        <v>0</v>
      </c>
      <c r="E10" s="28">
        <f>(D10*100)/C10</f>
        <v>0</v>
      </c>
      <c r="F10" s="30">
        <v>0.117</v>
      </c>
      <c r="G10" s="7"/>
      <c r="H10" s="7">
        <v>0</v>
      </c>
      <c r="I10" s="7">
        <f>FLOOR(G10,0.00001)*D10</f>
        <v>0</v>
      </c>
    </row>
    <row r="11" spans="1:9" ht="13.5">
      <c r="A11" s="9"/>
      <c r="B11" s="9"/>
      <c r="C11" s="31" t="s">
        <v>29</v>
      </c>
      <c r="D11" s="9"/>
      <c r="E11" s="9"/>
      <c r="F11" s="9"/>
      <c r="G11" s="9"/>
      <c r="H11" s="9"/>
      <c r="I11" s="10"/>
    </row>
    <row r="12" spans="1:9" ht="13.5">
      <c r="A12" s="5">
        <v>2</v>
      </c>
      <c r="B12" s="29" t="s">
        <v>24</v>
      </c>
      <c r="C12" s="6">
        <v>2000000</v>
      </c>
      <c r="D12" s="21">
        <f>SUM(D13:D13)</f>
        <v>0</v>
      </c>
      <c r="E12" s="28">
        <f>(D12*100)/C12</f>
        <v>0</v>
      </c>
      <c r="F12" s="30">
        <v>0.117</v>
      </c>
      <c r="G12" s="7"/>
      <c r="H12" s="7">
        <v>0</v>
      </c>
      <c r="I12" s="7">
        <f>FLOOR(G12,0.00001)*D12</f>
        <v>0</v>
      </c>
    </row>
    <row r="13" spans="1:9" ht="13.5">
      <c r="A13" s="5"/>
      <c r="B13" s="29"/>
      <c r="C13" s="31" t="s">
        <v>29</v>
      </c>
      <c r="D13" s="21"/>
      <c r="E13" s="28"/>
      <c r="F13" s="30"/>
      <c r="G13" s="7"/>
      <c r="H13" s="7"/>
      <c r="I13" s="7"/>
    </row>
    <row r="14" spans="1:9" ht="13.5">
      <c r="A14" s="5"/>
      <c r="B14" s="29"/>
      <c r="C14" s="31"/>
      <c r="D14" s="21"/>
      <c r="E14" s="28"/>
      <c r="F14" s="30"/>
      <c r="G14" s="7"/>
      <c r="H14" s="7"/>
      <c r="I14" s="7"/>
    </row>
    <row r="15" spans="1:9" ht="13.5">
      <c r="A15" s="5">
        <v>3</v>
      </c>
      <c r="B15" s="29" t="s">
        <v>25</v>
      </c>
      <c r="C15" s="6">
        <v>5000000</v>
      </c>
      <c r="D15" s="21">
        <f>SUM(D16:D16)</f>
        <v>1800000</v>
      </c>
      <c r="E15" s="28">
        <f>(D15*100)/C15</f>
        <v>36</v>
      </c>
      <c r="F15" s="30">
        <v>0.117</v>
      </c>
      <c r="G15" s="30">
        <v>0.117</v>
      </c>
      <c r="H15" s="7">
        <f>(G15*100)/F15-100</f>
        <v>0</v>
      </c>
      <c r="I15" s="7">
        <f>FLOOR(G15,0.00001)*D15</f>
        <v>210600</v>
      </c>
    </row>
    <row r="16" spans="1:9" ht="13.5">
      <c r="A16" s="5"/>
      <c r="B16" s="29"/>
      <c r="C16" s="31" t="s">
        <v>30</v>
      </c>
      <c r="D16" s="21">
        <v>1800000</v>
      </c>
      <c r="E16" s="28"/>
      <c r="F16" s="30"/>
      <c r="G16" s="7"/>
      <c r="H16" s="7"/>
      <c r="I16" s="7"/>
    </row>
    <row r="17" spans="1:9" ht="13.5">
      <c r="A17" s="5"/>
      <c r="B17" s="29"/>
      <c r="C17" s="31"/>
      <c r="D17" s="21"/>
      <c r="E17" s="28"/>
      <c r="F17" s="30"/>
      <c r="G17" s="7"/>
      <c r="H17" s="7"/>
      <c r="I17" s="7"/>
    </row>
    <row r="18" spans="1:9" ht="13.5">
      <c r="A18" s="5">
        <v>4</v>
      </c>
      <c r="B18" s="29" t="s">
        <v>27</v>
      </c>
      <c r="C18" s="6">
        <v>5000000</v>
      </c>
      <c r="D18" s="21">
        <f>SUM(D19:D20)</f>
        <v>1260000</v>
      </c>
      <c r="E18" s="28">
        <f>(D18*100)/C18</f>
        <v>25.2</v>
      </c>
      <c r="F18" s="30">
        <v>0.117</v>
      </c>
      <c r="G18" s="30">
        <v>0.117</v>
      </c>
      <c r="H18" s="7">
        <f>(G18*100)/F18-100</f>
        <v>0</v>
      </c>
      <c r="I18" s="7">
        <f>FLOOR(G18,0.00001)*D18</f>
        <v>147420</v>
      </c>
    </row>
    <row r="19" spans="1:9" ht="13.5">
      <c r="A19" s="5"/>
      <c r="B19" s="29"/>
      <c r="C19" s="31" t="s">
        <v>31</v>
      </c>
      <c r="D19" s="21">
        <v>960000</v>
      </c>
      <c r="E19" s="28"/>
      <c r="F19" s="30"/>
      <c r="G19" s="7"/>
      <c r="H19" s="7"/>
      <c r="I19" s="7"/>
    </row>
    <row r="20" spans="1:9" ht="13.5">
      <c r="A20" s="5"/>
      <c r="B20" s="29"/>
      <c r="C20" s="31" t="s">
        <v>30</v>
      </c>
      <c r="D20" s="21">
        <v>300000</v>
      </c>
      <c r="E20" s="28"/>
      <c r="F20" s="30"/>
      <c r="G20" s="7"/>
      <c r="H20" s="7"/>
      <c r="I20" s="7"/>
    </row>
    <row r="21" spans="1:9" ht="13.5">
      <c r="A21" s="5"/>
      <c r="B21" s="29"/>
      <c r="C21" s="31"/>
      <c r="D21" s="21"/>
      <c r="E21" s="28"/>
      <c r="F21" s="30"/>
      <c r="G21" s="7"/>
      <c r="H21" s="7"/>
      <c r="I21" s="7"/>
    </row>
    <row r="22" spans="1:9" ht="13.5">
      <c r="A22" s="5">
        <v>5</v>
      </c>
      <c r="B22" s="29" t="s">
        <v>26</v>
      </c>
      <c r="C22" s="6">
        <v>4000000</v>
      </c>
      <c r="D22" s="21">
        <f>SUM(D23:D23)</f>
        <v>4000000</v>
      </c>
      <c r="E22" s="28">
        <f>(D22*100)/C22</f>
        <v>100</v>
      </c>
      <c r="F22" s="30">
        <v>0.117</v>
      </c>
      <c r="G22" s="30">
        <v>0.117</v>
      </c>
      <c r="H22" s="7">
        <f>(G22*100)/F22-100</f>
        <v>0</v>
      </c>
      <c r="I22" s="7">
        <f>FLOOR(G22,0.00001)*D22</f>
        <v>468000</v>
      </c>
    </row>
    <row r="23" spans="1:9" ht="13.5">
      <c r="A23" s="5"/>
      <c r="B23" s="29"/>
      <c r="C23" s="31" t="s">
        <v>21</v>
      </c>
      <c r="D23" s="6">
        <v>4000000</v>
      </c>
      <c r="E23" s="28"/>
      <c r="F23" s="30"/>
      <c r="G23" s="7"/>
      <c r="H23" s="7"/>
      <c r="I23" s="7"/>
    </row>
    <row r="24" spans="1:9" ht="13.5">
      <c r="A24" s="5"/>
      <c r="B24" s="29"/>
      <c r="C24" s="31"/>
      <c r="D24" s="21"/>
      <c r="E24" s="28"/>
      <c r="F24" s="30"/>
      <c r="G24" s="7"/>
      <c r="H24" s="7"/>
      <c r="I24" s="7"/>
    </row>
    <row r="25" spans="1:9" ht="13.5">
      <c r="A25" s="5">
        <v>6</v>
      </c>
      <c r="B25" s="29" t="s">
        <v>20</v>
      </c>
      <c r="C25" s="6">
        <v>80000000</v>
      </c>
      <c r="D25" s="21">
        <f>SUM(D26:D29)</f>
        <v>38730000</v>
      </c>
      <c r="E25" s="28">
        <f>(D25*100)/C25</f>
        <v>48.4125</v>
      </c>
      <c r="F25" s="30">
        <v>0.094</v>
      </c>
      <c r="G25" s="30">
        <v>0.094</v>
      </c>
      <c r="H25" s="7">
        <f>(G25*100)/F25-100</f>
        <v>0</v>
      </c>
      <c r="I25" s="7">
        <f>FLOOR(G25,0.00001)*D25</f>
        <v>3640620.0000000005</v>
      </c>
    </row>
    <row r="26" spans="1:9" ht="13.5">
      <c r="A26" s="5"/>
      <c r="B26" s="29"/>
      <c r="C26" s="31" t="s">
        <v>21</v>
      </c>
      <c r="D26" s="21">
        <v>17800000</v>
      </c>
      <c r="E26" s="28"/>
      <c r="F26" s="30"/>
      <c r="G26" s="7"/>
      <c r="H26" s="7"/>
      <c r="I26" s="7"/>
    </row>
    <row r="27" spans="1:9" ht="13.5">
      <c r="A27" s="5"/>
      <c r="B27" s="29"/>
      <c r="C27" s="31" t="s">
        <v>22</v>
      </c>
      <c r="D27" s="21">
        <v>3330000</v>
      </c>
      <c r="E27" s="28"/>
      <c r="F27" s="30"/>
      <c r="G27" s="7"/>
      <c r="H27" s="7"/>
      <c r="I27" s="7"/>
    </row>
    <row r="28" spans="1:9" ht="13.5">
      <c r="A28" s="5"/>
      <c r="B28" s="29"/>
      <c r="C28" s="31" t="s">
        <v>31</v>
      </c>
      <c r="D28" s="21">
        <v>9000000</v>
      </c>
      <c r="E28" s="28"/>
      <c r="F28" s="30"/>
      <c r="G28" s="7"/>
      <c r="H28" s="7"/>
      <c r="I28" s="7"/>
    </row>
    <row r="29" spans="1:9" ht="13.5">
      <c r="A29" s="5"/>
      <c r="B29" s="29"/>
      <c r="C29" s="31" t="s">
        <v>23</v>
      </c>
      <c r="D29" s="21">
        <v>8600000</v>
      </c>
      <c r="E29" s="28"/>
      <c r="F29" s="30"/>
      <c r="G29" s="7"/>
      <c r="H29" s="7"/>
      <c r="I29" s="7"/>
    </row>
    <row r="30" spans="1:9" ht="13.5">
      <c r="A30" s="5"/>
      <c r="B30" s="29"/>
      <c r="C30" s="31"/>
      <c r="D30" s="21"/>
      <c r="E30" s="28"/>
      <c r="F30" s="30"/>
      <c r="G30" s="7"/>
      <c r="H30" s="7"/>
      <c r="I30" s="7"/>
    </row>
    <row r="31" spans="1:9" ht="13.5">
      <c r="A31" s="5">
        <v>7</v>
      </c>
      <c r="B31" s="29" t="s">
        <v>33</v>
      </c>
      <c r="C31" s="6">
        <v>56000000</v>
      </c>
      <c r="D31" s="21">
        <f>SUM(D32:D34)</f>
        <v>46980000</v>
      </c>
      <c r="E31" s="28">
        <f>(D31*100)/C31</f>
        <v>83.89285714285714</v>
      </c>
      <c r="F31" s="30">
        <v>0.094</v>
      </c>
      <c r="G31" s="30">
        <v>0.094</v>
      </c>
      <c r="H31" s="7">
        <f>(G31*100)/F31-100</f>
        <v>0</v>
      </c>
      <c r="I31" s="7">
        <f>FLOOR(G31,0.00001)*D31</f>
        <v>4416120.000000001</v>
      </c>
    </row>
    <row r="32" spans="1:9" ht="13.5">
      <c r="A32" s="5"/>
      <c r="B32" s="29"/>
      <c r="C32" s="31" t="s">
        <v>21</v>
      </c>
      <c r="D32" s="21">
        <v>4800000</v>
      </c>
      <c r="E32" s="28"/>
      <c r="F32" s="30"/>
      <c r="G32" s="7"/>
      <c r="H32" s="7"/>
      <c r="I32" s="7"/>
    </row>
    <row r="33" spans="1:9" ht="13.5">
      <c r="A33" s="5"/>
      <c r="B33" s="29"/>
      <c r="C33" s="31" t="s">
        <v>23</v>
      </c>
      <c r="D33" s="21">
        <v>200000</v>
      </c>
      <c r="E33" s="28"/>
      <c r="F33" s="30"/>
      <c r="G33" s="7"/>
      <c r="H33" s="7"/>
      <c r="I33" s="7"/>
    </row>
    <row r="34" spans="1:9" ht="13.5">
      <c r="A34" s="5"/>
      <c r="B34" s="29"/>
      <c r="C34" s="31" t="s">
        <v>35</v>
      </c>
      <c r="D34" s="21">
        <v>41980000</v>
      </c>
      <c r="E34" s="28"/>
      <c r="F34" s="30"/>
      <c r="G34" s="7"/>
      <c r="H34" s="7"/>
      <c r="I34" s="7"/>
    </row>
    <row r="35" spans="1:9" ht="13.5">
      <c r="A35" s="5"/>
      <c r="B35" s="29"/>
      <c r="C35" s="31"/>
      <c r="D35" s="21"/>
      <c r="E35" s="28"/>
      <c r="F35" s="30"/>
      <c r="G35" s="7"/>
      <c r="H35" s="7"/>
      <c r="I35" s="7"/>
    </row>
    <row r="36" spans="1:9" ht="13.5">
      <c r="A36" s="5">
        <v>8</v>
      </c>
      <c r="B36" s="29" t="s">
        <v>34</v>
      </c>
      <c r="C36" s="6">
        <v>20000000</v>
      </c>
      <c r="D36" s="21">
        <f>SUM(D37:D37)</f>
        <v>9000000</v>
      </c>
      <c r="E36" s="28">
        <f>(D36*100)/C36</f>
        <v>45</v>
      </c>
      <c r="F36" s="30">
        <v>0.094</v>
      </c>
      <c r="G36" s="30">
        <v>0.094</v>
      </c>
      <c r="H36" s="7">
        <f>(G36*100)/F36-100</f>
        <v>0</v>
      </c>
      <c r="I36" s="7">
        <f>FLOOR(G36,0.00001)*D36</f>
        <v>846000.0000000001</v>
      </c>
    </row>
    <row r="37" spans="1:9" ht="13.5">
      <c r="A37" s="5"/>
      <c r="B37" s="29"/>
      <c r="C37" s="31" t="s">
        <v>35</v>
      </c>
      <c r="D37" s="21">
        <v>9000000</v>
      </c>
      <c r="E37" s="28"/>
      <c r="F37" s="30"/>
      <c r="G37" s="7"/>
      <c r="H37" s="7"/>
      <c r="I37" s="7"/>
    </row>
    <row r="38" spans="1:9" ht="13.5">
      <c r="A38" s="5"/>
      <c r="B38" s="29"/>
      <c r="C38" s="31"/>
      <c r="D38" s="21"/>
      <c r="E38" s="28"/>
      <c r="F38" s="30"/>
      <c r="G38" s="7"/>
      <c r="H38" s="7"/>
      <c r="I38" s="7"/>
    </row>
    <row r="39" spans="1:9" ht="13.5">
      <c r="A39" s="5">
        <v>9</v>
      </c>
      <c r="B39" s="29" t="s">
        <v>28</v>
      </c>
      <c r="C39" s="6">
        <v>6000000</v>
      </c>
      <c r="D39" s="21">
        <f>SUM(D40:D40)</f>
        <v>0</v>
      </c>
      <c r="E39" s="28">
        <f>(D39*100)/C39</f>
        <v>0</v>
      </c>
      <c r="F39" s="30">
        <v>0.117</v>
      </c>
      <c r="G39" s="7">
        <v>0</v>
      </c>
      <c r="H39" s="7">
        <v>0</v>
      </c>
      <c r="I39" s="7">
        <f>FLOOR(G39,0.00001)*D39</f>
        <v>0</v>
      </c>
    </row>
    <row r="40" spans="1:9" ht="13.5">
      <c r="A40" s="5"/>
      <c r="B40" s="29"/>
      <c r="C40" s="31" t="s">
        <v>29</v>
      </c>
      <c r="D40" s="21"/>
      <c r="E40" s="28"/>
      <c r="F40" s="30"/>
      <c r="G40" s="7"/>
      <c r="H40" s="7"/>
      <c r="I40" s="7"/>
    </row>
    <row r="41" spans="1:9" ht="13.5">
      <c r="A41" s="5"/>
      <c r="B41" s="29"/>
      <c r="C41" s="31"/>
      <c r="D41" s="21"/>
      <c r="E41" s="28"/>
      <c r="F41" s="30"/>
      <c r="G41" s="7"/>
      <c r="H41" s="7"/>
      <c r="I41" s="7"/>
    </row>
    <row r="42" spans="1:9" ht="13.5">
      <c r="A42" s="11"/>
      <c r="B42" s="16" t="s">
        <v>12</v>
      </c>
      <c r="C42" s="12">
        <f>SUM(C10:C41)</f>
        <v>179000000</v>
      </c>
      <c r="D42" s="19">
        <f>SUM(D10,D12,D15,D18,D22,D25,D31,D36,D39)</f>
        <v>101770000</v>
      </c>
      <c r="E42" s="25">
        <f>(D42*100)/C42</f>
        <v>56.85474860335196</v>
      </c>
      <c r="F42" s="20"/>
      <c r="G42" s="20"/>
      <c r="H42" s="13"/>
      <c r="I42" s="27">
        <f>SUM(I10:I41)</f>
        <v>9728760</v>
      </c>
    </row>
    <row r="43" spans="1:9" ht="13.5">
      <c r="A43" s="5"/>
      <c r="B43" s="24"/>
      <c r="C43" s="6"/>
      <c r="D43" s="6"/>
      <c r="E43" s="14"/>
      <c r="F43" s="26"/>
      <c r="G43" s="26"/>
      <c r="H43" s="7"/>
      <c r="I43" s="7"/>
    </row>
    <row r="44" spans="1:9" ht="13.5">
      <c r="A44" s="17"/>
      <c r="B44" s="16" t="s">
        <v>11</v>
      </c>
      <c r="C44" s="19">
        <f>SUM(C42)</f>
        <v>179000000</v>
      </c>
      <c r="D44" s="19">
        <f>SUM(D42)</f>
        <v>101770000</v>
      </c>
      <c r="E44" s="25">
        <f>(D44*100)/C44</f>
        <v>56.85474860335196</v>
      </c>
      <c r="F44" s="18"/>
      <c r="G44" s="18"/>
      <c r="H44" s="18"/>
      <c r="I44" s="27">
        <f>SUM(I42)</f>
        <v>9728760</v>
      </c>
    </row>
    <row r="45" ht="12.75">
      <c r="C45" s="15"/>
    </row>
    <row r="46" ht="12.75">
      <c r="C46" s="15"/>
    </row>
    <row r="47" spans="2:3" ht="13.5">
      <c r="B47" s="5"/>
      <c r="C47" s="15"/>
    </row>
    <row r="48" spans="2:3" ht="13.5">
      <c r="B48" s="5"/>
      <c r="C48" s="15"/>
    </row>
    <row r="49" spans="2:3" ht="13.5">
      <c r="B49" s="5"/>
      <c r="C49" s="15"/>
    </row>
    <row r="50" spans="2:3" ht="13.5">
      <c r="B50" s="5"/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2009-11-09T17:29:23Z</cp:lastPrinted>
  <dcterms:created xsi:type="dcterms:W3CDTF">2005-05-09T20:19:33Z</dcterms:created>
  <dcterms:modified xsi:type="dcterms:W3CDTF">2009-11-12T13:56:56Z</dcterms:modified>
  <cp:category/>
  <cp:version/>
  <cp:contentType/>
  <cp:contentStatus/>
</cp:coreProperties>
</file>