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<sst xmlns="http://schemas.openxmlformats.org/spreadsheetml/2006/main" count="51" uniqueCount="31">
  <si>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</si>
  <si>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</si>
  <si>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</si>
  <si>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</si>
  <si>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</si>
  <si>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</si>
  <si>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</si>
  <si>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</si>
  <si>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</si>
  <si>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</si>
  <si>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</si>
  <si>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</si>
  <si>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</si>
  <si>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</si>
  <si>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GO</t>
  </si>
  <si>
    <t>Totais/Médias GO</t>
  </si>
  <si>
    <t>(Kg)</t>
  </si>
  <si>
    <t>(%)</t>
  </si>
  <si>
    <t>(R$)</t>
  </si>
  <si>
    <t>Chapadão do Ceu</t>
  </si>
  <si>
    <t>Jatai</t>
  </si>
  <si>
    <t>Montividiu</t>
  </si>
  <si>
    <t>Porteirão</t>
  </si>
  <si>
    <t>Rio Verde</t>
  </si>
  <si>
    <t>Aviso de Venda de Milho VEP NE - 028/2007 de 19/01/2007</t>
  </si>
  <si>
    <t>0,306</t>
  </si>
  <si>
    <t>0,316</t>
  </si>
  <si>
    <t>0,342</t>
  </si>
  <si>
    <t>0,343</t>
  </si>
  <si>
    <t>0,307</t>
  </si>
  <si>
    <t>0,345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</si>
</sst>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24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16</v>
      </c>
      <c r="D6" s="5" t="s">
        <v>16</v>
      </c>
      <c r="E6" s="5" t="s">
        <v>17</v>
      </c>
      <c r="F6" s="5" t="s">
        <v>18</v>
      </c>
      <c r="G6" s="5" t="s">
        <v>18</v>
      </c>
      <c r="H6" s="5" t="s">
        <v>17</v>
      </c>
      <c r="I6" s="5" t="s">
        <v>18</v>
      </c>
    </row>
    <row r="7" spans="1:9" ht="13.5">
      <c r="A7" s="6" t="s">
        <v>14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19</v>
      </c>
      <c r="C8" s="11">
        <v>4000000</v>
      </c>
      <c r="D8" s="11">
        <v>4000000</v>
      </c>
      <c r="E8" s="12">
        <f aca="true" t="shared" si="0" ref="E8:E16">(D8*100)/C8</f>
        <v>100</v>
      </c>
      <c r="F8" s="20" t="s">
        <v>25</v>
      </c>
      <c r="G8" s="20" t="s">
        <v>26</v>
      </c>
      <c r="H8" s="18">
        <f aca="true" t="shared" si="1" ref="H8:H15">((G8*100)/F8)-100</f>
        <v>3.267973856209153</v>
      </c>
      <c r="I8" s="12">
        <f aca="true" t="shared" si="2" ref="I8:I15">FLOOR(G8,0.00001)*D8</f>
        <v>1264000</v>
      </c>
    </row>
    <row r="9" spans="1:9" ht="13.5">
      <c r="A9" s="9">
        <v>2</v>
      </c>
      <c r="B9" s="10" t="s">
        <v>19</v>
      </c>
      <c r="C9" s="11">
        <v>3000000</v>
      </c>
      <c r="D9" s="11">
        <v>1300000</v>
      </c>
      <c r="E9" s="12">
        <f t="shared" si="0"/>
        <v>43.333333333333336</v>
      </c>
      <c r="F9" s="20" t="s">
        <v>25</v>
      </c>
      <c r="G9" s="20" t="s">
        <v>25</v>
      </c>
      <c r="H9" s="18">
        <f t="shared" si="1"/>
        <v>0</v>
      </c>
      <c r="I9" s="12">
        <f t="shared" si="2"/>
        <v>397800.00000000006</v>
      </c>
    </row>
    <row r="10" spans="1:9" ht="13.5">
      <c r="A10" s="9">
        <f aca="true" t="shared" si="3" ref="A10:A15">A9+1</f>
        <v>3</v>
      </c>
      <c r="B10" s="10" t="s">
        <v>20</v>
      </c>
      <c r="C10" s="11">
        <v>9220634</v>
      </c>
      <c r="D10" s="11">
        <v>9216500</v>
      </c>
      <c r="E10" s="12">
        <f t="shared" si="0"/>
        <v>99.95516577276574</v>
      </c>
      <c r="F10" s="20" t="s">
        <v>25</v>
      </c>
      <c r="G10" s="20" t="s">
        <v>27</v>
      </c>
      <c r="H10" s="18">
        <f t="shared" si="1"/>
        <v>11.764705882352956</v>
      </c>
      <c r="I10" s="12">
        <f t="shared" si="2"/>
        <v>3152043.0000000005</v>
      </c>
    </row>
    <row r="11" spans="1:9" ht="13.5">
      <c r="A11" s="9">
        <f t="shared" si="3"/>
        <v>4</v>
      </c>
      <c r="B11" s="10" t="s">
        <v>21</v>
      </c>
      <c r="C11" s="11">
        <v>2508916</v>
      </c>
      <c r="D11" s="11">
        <v>2504000</v>
      </c>
      <c r="E11" s="12">
        <f t="shared" si="0"/>
        <v>99.80405880467899</v>
      </c>
      <c r="F11" s="20" t="s">
        <v>25</v>
      </c>
      <c r="G11" s="20" t="s">
        <v>28</v>
      </c>
      <c r="H11" s="18">
        <f t="shared" si="1"/>
        <v>12.091503267973877</v>
      </c>
      <c r="I11" s="12">
        <f t="shared" si="2"/>
        <v>858872.0000000001</v>
      </c>
    </row>
    <row r="12" spans="1:9" ht="13.5">
      <c r="A12" s="9">
        <f t="shared" si="3"/>
        <v>5</v>
      </c>
      <c r="B12" s="10" t="s">
        <v>21</v>
      </c>
      <c r="C12" s="11">
        <v>6000000</v>
      </c>
      <c r="D12" s="11">
        <v>6000000</v>
      </c>
      <c r="E12" s="12">
        <f t="shared" si="0"/>
        <v>100</v>
      </c>
      <c r="F12" s="20" t="s">
        <v>25</v>
      </c>
      <c r="G12" s="20" t="s">
        <v>29</v>
      </c>
      <c r="H12" s="18">
        <f t="shared" si="1"/>
        <v>0.326797385620921</v>
      </c>
      <c r="I12" s="12">
        <f t="shared" si="2"/>
        <v>1842000.0000000002</v>
      </c>
    </row>
    <row r="13" spans="1:9" ht="13.5">
      <c r="A13" s="9">
        <f t="shared" si="3"/>
        <v>6</v>
      </c>
      <c r="B13" s="10" t="s">
        <v>22</v>
      </c>
      <c r="C13" s="11">
        <v>846440</v>
      </c>
      <c r="D13" s="11">
        <v>840000</v>
      </c>
      <c r="E13" s="12">
        <f t="shared" si="0"/>
        <v>99.23916639100231</v>
      </c>
      <c r="F13" s="20" t="s">
        <v>25</v>
      </c>
      <c r="G13" s="20" t="s">
        <v>27</v>
      </c>
      <c r="H13" s="18">
        <f t="shared" si="1"/>
        <v>11.764705882352956</v>
      </c>
      <c r="I13" s="12">
        <f t="shared" si="2"/>
        <v>287280</v>
      </c>
    </row>
    <row r="14" spans="1:9" ht="13.5">
      <c r="A14" s="9">
        <f t="shared" si="3"/>
        <v>7</v>
      </c>
      <c r="B14" s="10" t="s">
        <v>23</v>
      </c>
      <c r="C14" s="11">
        <v>131810</v>
      </c>
      <c r="D14" s="11">
        <v>131810</v>
      </c>
      <c r="E14" s="12">
        <f t="shared" si="0"/>
        <v>100</v>
      </c>
      <c r="F14" s="20" t="s">
        <v>25</v>
      </c>
      <c r="G14" s="20" t="s">
        <v>30</v>
      </c>
      <c r="H14" s="18">
        <f t="shared" si="1"/>
        <v>12.74509803921569</v>
      </c>
      <c r="I14" s="12">
        <f t="shared" si="2"/>
        <v>45474.450000000004</v>
      </c>
    </row>
    <row r="15" spans="1:9" ht="13.5">
      <c r="A15" s="9">
        <f t="shared" si="3"/>
        <v>8</v>
      </c>
      <c r="B15" s="10" t="s">
        <v>23</v>
      </c>
      <c r="C15" s="11">
        <v>2710040</v>
      </c>
      <c r="D15" s="11">
        <v>2710040</v>
      </c>
      <c r="E15" s="12">
        <f t="shared" si="0"/>
        <v>100</v>
      </c>
      <c r="F15" s="20" t="s">
        <v>25</v>
      </c>
      <c r="G15" s="20" t="s">
        <v>27</v>
      </c>
      <c r="H15" s="18">
        <f t="shared" si="1"/>
        <v>11.764705882352956</v>
      </c>
      <c r="I15" s="12">
        <f t="shared" si="2"/>
        <v>926833.68</v>
      </c>
    </row>
    <row r="16" spans="1:9" ht="13.5">
      <c r="A16" s="13"/>
      <c r="B16" s="14" t="s">
        <v>15</v>
      </c>
      <c r="C16" s="15">
        <f>SUM(C8:C15)</f>
        <v>28417840</v>
      </c>
      <c r="D16" s="15">
        <f>SUM(D8:D15)</f>
        <v>26702350</v>
      </c>
      <c r="E16" s="16">
        <f t="shared" si="0"/>
        <v>93.96333429986234</v>
      </c>
      <c r="F16" s="17"/>
      <c r="G16" s="22">
        <f>(I16/D16)</f>
        <v>0.32859666396403314</v>
      </c>
      <c r="H16" s="16"/>
      <c r="I16" s="16">
        <f>SUM(I8:I15)</f>
        <v>8774303.13</v>
      </c>
    </row>
    <row r="18" spans="1:9" ht="13.5">
      <c r="A18" s="13"/>
      <c r="B18" s="14" t="s">
        <v>13</v>
      </c>
      <c r="C18" s="15">
        <f>SUM(C16)</f>
        <v>28417840</v>
      </c>
      <c r="D18" s="15">
        <f>SUM(D16)</f>
        <v>26702350</v>
      </c>
      <c r="E18" s="16">
        <f>(D18*100)/C18</f>
        <v>93.96333429986234</v>
      </c>
      <c r="F18" s="17"/>
      <c r="G18" s="22">
        <f>(I18/D18)</f>
        <v>0.32859666396403314</v>
      </c>
      <c r="H18" s="16"/>
      <c r="I18" s="16">
        <f>SUM(I16)</f>
        <v>8774303.13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2007-01-11T14:54:31Z</cp:lastPrinted>
  <dcterms:created xsi:type="dcterms:W3CDTF">2000-02-06T15:20:34Z</dcterms:created>
  <dcterms:modified xsi:type="dcterms:W3CDTF">2007-01-19T14:18:58Z</dcterms:modified>
  <cp:category/>
  <cp:version/>
  <cp:contentType/>
  <cp:contentStatus/>
</cp:coreProperties>
</file>