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6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<sst xmlns="http://schemas.openxmlformats.org/spreadsheetml/2006/main" count="34" uniqueCount="27">
  <si>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</si>
  <si>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</si>
  <si>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</si>
  <si>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</si>
  <si>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</si>
  <si>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</si>
  <si>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</si>
  <si>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</si>
  <si>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</si>
  <si>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</si>
  <si>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</si>
  <si>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</si>
  <si>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</si>
  <si>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</si>
  <si>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</si>
  <si>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</si>
  <si>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</si>
  <si>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</si>
  <si>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</si>
  <si>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</si>
  <si>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Assis Chateaubriand</t>
  </si>
  <si>
    <t>BBM RS</t>
  </si>
  <si>
    <t>PR</t>
  </si>
  <si>
    <t xml:space="preserve">        AVISO DE VENDA DE TRIGO EM GRÃOS – VEP Nº 236/09 - 30/07/2009</t>
  </si>
  <si>
    <t>Campo Mourão</t>
  </si>
  <si>
    <t>Guarapuava</t>
  </si>
  <si>
    <t>Rolandia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</si>
</sst>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4">
      <selection activeCell="G19" sqref="G19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336927</v>
      </c>
      <c r="D10" s="20">
        <f>SUM(D11:D11)</f>
        <v>0</v>
      </c>
      <c r="E10" s="30">
        <f>(D10*100)/C10</f>
        <v>0</v>
      </c>
      <c r="F10" s="28">
        <v>0.53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24</v>
      </c>
      <c r="C13" s="6">
        <v>5600000</v>
      </c>
      <c r="D13" s="20">
        <f>SUM(D14:D14)</f>
        <v>0</v>
      </c>
      <c r="E13" s="30">
        <f>(D13*100)/C13</f>
        <v>0</v>
      </c>
      <c r="F13" s="28">
        <v>0.53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6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25</v>
      </c>
      <c r="C16" s="6">
        <v>2935000</v>
      </c>
      <c r="D16" s="20">
        <f>SUM(D17:D17)</f>
        <v>2935000</v>
      </c>
      <c r="E16" s="30">
        <f>(D16*100)/C16</f>
        <v>100</v>
      </c>
      <c r="F16" s="28">
        <v>0.53</v>
      </c>
      <c r="G16" s="28">
        <v>0.53</v>
      </c>
      <c r="H16" s="26">
        <f>((G16*100)/F16)-100</f>
        <v>0</v>
      </c>
      <c r="I16" s="7">
        <f>FLOOR(G16,0.00001)*D16</f>
        <v>1555550</v>
      </c>
    </row>
    <row r="17" spans="1:9" ht="13.5">
      <c r="A17" s="5"/>
      <c r="B17" s="23"/>
      <c r="C17" s="6" t="s">
        <v>21</v>
      </c>
      <c r="D17" s="6">
        <v>2935000</v>
      </c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5">
        <v>4</v>
      </c>
      <c r="B19" s="23" t="s">
        <v>26</v>
      </c>
      <c r="C19" s="6">
        <v>4171590</v>
      </c>
      <c r="D19" s="20">
        <f>SUM(D20:D20)</f>
        <v>4171590</v>
      </c>
      <c r="E19" s="30">
        <f>(D19*100)/C19</f>
        <v>100</v>
      </c>
      <c r="F19" s="28">
        <v>0.53</v>
      </c>
      <c r="G19" s="28">
        <v>0.53</v>
      </c>
      <c r="H19" s="26">
        <f>((G19*100)/F19)-100</f>
        <v>0</v>
      </c>
      <c r="I19" s="7">
        <f>FLOOR(G19,0.00001)*D19</f>
        <v>2210942.7</v>
      </c>
    </row>
    <row r="20" spans="1:9" ht="13.5">
      <c r="A20" s="5"/>
      <c r="B20" s="23"/>
      <c r="C20" s="6" t="s">
        <v>21</v>
      </c>
      <c r="D20" s="6">
        <v>4171590</v>
      </c>
      <c r="E20" s="27"/>
      <c r="F20" s="28"/>
      <c r="G20" s="29"/>
      <c r="H20" s="26"/>
      <c r="I20" s="7"/>
    </row>
    <row r="21" spans="1:9" ht="13.5">
      <c r="A21" s="5"/>
      <c r="B21" s="23"/>
      <c r="C21" s="6"/>
      <c r="D21" s="20"/>
      <c r="E21" s="27"/>
      <c r="F21" s="28"/>
      <c r="G21" s="29"/>
      <c r="H21" s="26"/>
      <c r="I21" s="7"/>
    </row>
    <row r="22" spans="1:9" ht="13.5">
      <c r="A22" s="11"/>
      <c r="B22" s="15" t="s">
        <v>14</v>
      </c>
      <c r="C22" s="12">
        <f>SUM(C10:C21)</f>
        <v>13043517</v>
      </c>
      <c r="D22" s="18">
        <f>SUM(D10,D13,D16,D19)</f>
        <v>7106590</v>
      </c>
      <c r="E22" s="24">
        <f>(D22*100)/C22</f>
        <v>54.48369485009296</v>
      </c>
      <c r="F22" s="19"/>
      <c r="G22" s="19"/>
      <c r="H22" s="13"/>
      <c r="I22" s="25">
        <f>SUM(I10,I13,I16,I19)</f>
        <v>3766492.7</v>
      </c>
    </row>
    <row r="23" ht="12.75">
      <c r="C23" s="14"/>
    </row>
    <row r="24" spans="1:9" ht="13.5">
      <c r="A24" s="16"/>
      <c r="B24" s="15" t="s">
        <v>12</v>
      </c>
      <c r="C24" s="18">
        <f>SUM(C22)</f>
        <v>13043517</v>
      </c>
      <c r="D24" s="18">
        <f>SUM(D22)</f>
        <v>7106590</v>
      </c>
      <c r="E24" s="24">
        <f>(D24*100)/C24</f>
        <v>54.48369485009296</v>
      </c>
      <c r="F24" s="17"/>
      <c r="G24" s="17"/>
      <c r="H24" s="17"/>
      <c r="I24" s="25">
        <f>SUM(I22)</f>
        <v>3766492.7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2009-07-30T14:21:01Z</dcterms:modified>
  <cp:category/>
  <cp:version/>
  <cp:contentType/>
  <cp:contentStatus/>
</cp:coreProperties>
</file>