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<sst xmlns="http://schemas.openxmlformats.org/spreadsheetml/2006/main" count="51" uniqueCount="24">
  <si>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</si>
  <si>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</si>
  <si>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</si>
  <si>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</si>
  <si>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</si>
  <si>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</si>
  <si>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</si>
  <si>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</si>
  <si>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</si>
  <si>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</si>
  <si>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</si>
  <si>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</si>
  <si>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</si>
  <si>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</si>
  <si>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</si>
  <si>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</si>
  <si>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</si>
  <si>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0,207</t>
  </si>
  <si>
    <t>Diamantino</t>
  </si>
  <si>
    <t>Sinop</t>
  </si>
  <si>
    <t>Sorriso</t>
  </si>
  <si>
    <t>Aviso de Venda de Milho VEP N/NE - 012/2007 de 11/01/2007</t>
  </si>
  <si>
    <t>MT</t>
  </si>
  <si>
    <t>Totais/Médias MT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</si>
</sst>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43" fontId="2" fillId="0" borderId="0" xfId="18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 t="s">
        <v>6</v>
      </c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/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22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18</v>
      </c>
      <c r="C8" s="11">
        <v>1647000</v>
      </c>
      <c r="D8" s="11">
        <v>1624500</v>
      </c>
      <c r="E8" s="12">
        <f aca="true" t="shared" si="0" ref="E8:E14">(D8*100)/C8</f>
        <v>98.63387978142076</v>
      </c>
      <c r="F8" s="20" t="s">
        <v>17</v>
      </c>
      <c r="G8" s="20" t="s">
        <v>17</v>
      </c>
      <c r="H8" s="18">
        <f>((G8*100)/F8)-100</f>
        <v>0</v>
      </c>
      <c r="I8" s="12">
        <f aca="true" t="shared" si="1" ref="I8:I14">FLOOR(G8,0.00001)*D8</f>
        <v>336271.5</v>
      </c>
    </row>
    <row r="9" spans="1:9" ht="13.5">
      <c r="A9" s="9">
        <v>2</v>
      </c>
      <c r="B9" s="10" t="s">
        <v>18</v>
      </c>
      <c r="C9" s="11">
        <v>52570</v>
      </c>
      <c r="D9" s="11">
        <v>0</v>
      </c>
      <c r="E9" s="12">
        <f t="shared" si="0"/>
        <v>0</v>
      </c>
      <c r="F9" s="20" t="s">
        <v>17</v>
      </c>
      <c r="G9" s="11">
        <v>0</v>
      </c>
      <c r="H9" s="11">
        <v>0</v>
      </c>
      <c r="I9" s="12">
        <f t="shared" si="1"/>
        <v>0</v>
      </c>
    </row>
    <row r="10" spans="1:9" ht="13.5">
      <c r="A10" s="9">
        <f>A9+1</f>
        <v>3</v>
      </c>
      <c r="B10" s="10" t="s">
        <v>18</v>
      </c>
      <c r="C10" s="11">
        <v>1800000</v>
      </c>
      <c r="D10" s="11">
        <v>1800000</v>
      </c>
      <c r="E10" s="12">
        <f t="shared" si="0"/>
        <v>100</v>
      </c>
      <c r="F10" s="20" t="s">
        <v>17</v>
      </c>
      <c r="G10" s="20" t="s">
        <v>17</v>
      </c>
      <c r="H10" s="18">
        <f>((G10*100)/F10)-100</f>
        <v>0</v>
      </c>
      <c r="I10" s="12">
        <f t="shared" si="1"/>
        <v>372600.00000000006</v>
      </c>
    </row>
    <row r="11" spans="1:9" ht="13.5">
      <c r="A11" s="9">
        <f>A10+1</f>
        <v>4</v>
      </c>
      <c r="B11" s="10" t="s">
        <v>19</v>
      </c>
      <c r="C11" s="11">
        <v>462400</v>
      </c>
      <c r="D11" s="11">
        <v>0</v>
      </c>
      <c r="E11" s="12">
        <f t="shared" si="0"/>
        <v>0</v>
      </c>
      <c r="F11" s="20" t="s">
        <v>17</v>
      </c>
      <c r="G11" s="11">
        <v>0</v>
      </c>
      <c r="H11" s="11">
        <v>0</v>
      </c>
      <c r="I11" s="12">
        <f t="shared" si="1"/>
        <v>0</v>
      </c>
    </row>
    <row r="12" spans="1:9" ht="13.5">
      <c r="A12" s="9">
        <f>A11+1</f>
        <v>5</v>
      </c>
      <c r="B12" s="10" t="s">
        <v>19</v>
      </c>
      <c r="C12" s="11">
        <v>1800000</v>
      </c>
      <c r="D12" s="11">
        <v>0</v>
      </c>
      <c r="E12" s="12">
        <f t="shared" si="0"/>
        <v>0</v>
      </c>
      <c r="F12" s="20" t="s">
        <v>17</v>
      </c>
      <c r="G12" s="11">
        <v>0</v>
      </c>
      <c r="H12" s="11">
        <v>0</v>
      </c>
      <c r="I12" s="12">
        <f t="shared" si="1"/>
        <v>0</v>
      </c>
    </row>
    <row r="13" spans="1:9" ht="13.5">
      <c r="A13" s="9">
        <f>A12+1</f>
        <v>6</v>
      </c>
      <c r="B13" s="10" t="s">
        <v>19</v>
      </c>
      <c r="C13" s="11">
        <v>108000</v>
      </c>
      <c r="D13" s="11">
        <v>0</v>
      </c>
      <c r="E13" s="12">
        <f t="shared" si="0"/>
        <v>0</v>
      </c>
      <c r="F13" s="20" t="s">
        <v>17</v>
      </c>
      <c r="G13" s="11">
        <v>0</v>
      </c>
      <c r="H13" s="11">
        <v>0</v>
      </c>
      <c r="I13" s="12">
        <f t="shared" si="1"/>
        <v>0</v>
      </c>
    </row>
    <row r="14" spans="1:9" ht="13.5">
      <c r="A14" s="9">
        <f>A13+1</f>
        <v>7</v>
      </c>
      <c r="B14" s="10" t="s">
        <v>20</v>
      </c>
      <c r="C14" s="11">
        <v>2546000</v>
      </c>
      <c r="D14" s="11">
        <v>1595000</v>
      </c>
      <c r="E14" s="12">
        <f t="shared" si="0"/>
        <v>62.647289866457186</v>
      </c>
      <c r="F14" s="20" t="s">
        <v>17</v>
      </c>
      <c r="G14" s="20" t="s">
        <v>17</v>
      </c>
      <c r="H14" s="18">
        <f>((G14*100)/F14)-100</f>
        <v>0</v>
      </c>
      <c r="I14" s="12">
        <f t="shared" si="1"/>
        <v>330165</v>
      </c>
    </row>
    <row r="15" spans="1:9" ht="13.5">
      <c r="A15" s="9">
        <f>A14+1</f>
        <v>8</v>
      </c>
      <c r="B15" s="10" t="s">
        <v>20</v>
      </c>
      <c r="C15" s="11">
        <v>432000</v>
      </c>
      <c r="D15" s="11">
        <v>80000</v>
      </c>
      <c r="E15" s="12">
        <f>(D15*100)/C15</f>
        <v>18.51851851851852</v>
      </c>
      <c r="F15" s="20" t="s">
        <v>17</v>
      </c>
      <c r="G15" s="20" t="s">
        <v>17</v>
      </c>
      <c r="H15" s="18">
        <f>((G15*100)/F15)-100</f>
        <v>0</v>
      </c>
      <c r="I15" s="12">
        <f>FLOOR(G15,0.00001)*D15</f>
        <v>16560</v>
      </c>
    </row>
    <row r="16" spans="1:9" ht="13.5">
      <c r="A16" s="9">
        <f>A15+1</f>
        <v>9</v>
      </c>
      <c r="B16" s="10" t="s">
        <v>20</v>
      </c>
      <c r="C16" s="11">
        <v>297000</v>
      </c>
      <c r="D16" s="11">
        <v>0</v>
      </c>
      <c r="E16" s="12">
        <f>(D16*100)/C16</f>
        <v>0</v>
      </c>
      <c r="F16" s="20" t="s">
        <v>17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9">
        <f>A16+1</f>
        <v>10</v>
      </c>
      <c r="B17" s="10" t="s">
        <v>20</v>
      </c>
      <c r="C17" s="11">
        <v>4176000</v>
      </c>
      <c r="D17" s="11">
        <v>0</v>
      </c>
      <c r="E17" s="12">
        <f>(D17*100)/C17</f>
        <v>0</v>
      </c>
      <c r="F17" s="20" t="s">
        <v>17</v>
      </c>
      <c r="G17" s="11">
        <v>0</v>
      </c>
      <c r="H17" s="11">
        <v>0</v>
      </c>
      <c r="I17" s="12">
        <f>FLOOR(G17,0.00001)*D17</f>
        <v>0</v>
      </c>
    </row>
    <row r="18" spans="1:9" ht="13.5">
      <c r="A18" s="13"/>
      <c r="B18" s="14" t="s">
        <v>23</v>
      </c>
      <c r="C18" s="15">
        <f>SUM(C8:C17)</f>
        <v>13320970</v>
      </c>
      <c r="D18" s="15">
        <f>SUM(D8:D17)</f>
        <v>5099500</v>
      </c>
      <c r="E18" s="16">
        <f>(D18*100)/C18</f>
        <v>38.28174674967364</v>
      </c>
      <c r="F18" s="17"/>
      <c r="G18" s="22">
        <f>(I18/D18)</f>
        <v>0.207</v>
      </c>
      <c r="H18" s="16"/>
      <c r="I18" s="16">
        <f>SUM(I8:I17)</f>
        <v>1055596.5</v>
      </c>
    </row>
    <row r="20" spans="1:9" ht="13.5">
      <c r="A20" s="13"/>
      <c r="B20" s="14" t="s">
        <v>13</v>
      </c>
      <c r="C20" s="15">
        <f>SUM(C18)</f>
        <v>13320970</v>
      </c>
      <c r="D20" s="15">
        <f>SUM(D18)</f>
        <v>5099500</v>
      </c>
      <c r="E20" s="16">
        <f>(D20*100)/C20</f>
        <v>38.28174674967364</v>
      </c>
      <c r="F20" s="17"/>
      <c r="G20" s="22">
        <f>(I20/D20)</f>
        <v>0.207</v>
      </c>
      <c r="H20" s="16"/>
      <c r="I20" s="16">
        <f>SUM(I18)</f>
        <v>1055596.5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2007-01-11T14:27:25Z</dcterms:modified>
  <cp:category/>
  <cp:version/>
  <cp:contentType/>
  <cp:contentStatus/>
</cp:coreProperties>
</file>