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<sst xmlns="http://schemas.openxmlformats.org/spreadsheetml/2006/main" count="96" uniqueCount="46">
  <si>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</si>
  <si>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</si>
  <si>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</si>
  <si>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</si>
  <si>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</si>
  <si>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</si>
  <si>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</si>
  <si>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</si>
  <si>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</si>
  <si>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</si>
  <si>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</si>
  <si>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</si>
  <si>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</si>
  <si>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</si>
  <si>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</si>
  <si>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</si>
  <si>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</si>
  <si>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RS</t>
  </si>
  <si>
    <t>Bage</t>
  </si>
  <si>
    <t>Cachoeira do Sul</t>
  </si>
  <si>
    <t>Coronel Barros</t>
  </si>
  <si>
    <t>Cruz Alta</t>
  </si>
  <si>
    <t>Faxinal do Soturno</t>
  </si>
  <si>
    <t>Fortaliza dos Valores</t>
  </si>
  <si>
    <t>Horizontina</t>
  </si>
  <si>
    <t>Ibiruba</t>
  </si>
  <si>
    <t>Julio de Castilho</t>
  </si>
  <si>
    <t>Mormaço</t>
  </si>
  <si>
    <t>Palmeira das Missões</t>
  </si>
  <si>
    <t>Passo Fundo</t>
  </si>
  <si>
    <t>Rio Grande</t>
  </si>
  <si>
    <t>Rosario do Sul</t>
  </si>
  <si>
    <t>Sta Barbara do Sul</t>
  </si>
  <si>
    <t>Santa Rosa</t>
  </si>
  <si>
    <t>Santiago</t>
  </si>
  <si>
    <t>Santo Angelo</t>
  </si>
  <si>
    <t>São Borja</t>
  </si>
  <si>
    <t>São Luiz Gonzaga</t>
  </si>
  <si>
    <t>São Pedro do Sul</t>
  </si>
  <si>
    <t>São Sepe</t>
  </si>
  <si>
    <t>Santo Augusto</t>
  </si>
  <si>
    <t>Totais/Médias RS</t>
  </si>
  <si>
    <t xml:space="preserve">Três de Maio </t>
  </si>
  <si>
    <t>Aviso de Venda de Soja - 001/2007 de 09/01/2007</t>
  </si>
  <si>
    <t>Pantano Grande</t>
  </si>
  <si>
    <t>0,500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</si>
</sst>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8">
      <selection activeCell="A28" sqref="A2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43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18</v>
      </c>
      <c r="C8" s="11">
        <v>18280</v>
      </c>
      <c r="D8" s="11">
        <v>0</v>
      </c>
      <c r="E8" s="12">
        <f aca="true" t="shared" si="0" ref="E8:E14">(D8*100)/C8</f>
        <v>0</v>
      </c>
      <c r="F8" s="20" t="s">
        <v>45</v>
      </c>
      <c r="G8" s="20"/>
      <c r="H8" s="18">
        <f aca="true" t="shared" si="1" ref="H8:H29">((G8*100)/F8)-100</f>
        <v>-100</v>
      </c>
      <c r="I8" s="12">
        <f aca="true" t="shared" si="2" ref="I8:I14">FLOOR(G8,0.00001)*D8</f>
        <v>0</v>
      </c>
    </row>
    <row r="9" spans="1:9" ht="13.5">
      <c r="A9" s="9">
        <v>2</v>
      </c>
      <c r="B9" s="10" t="s">
        <v>19</v>
      </c>
      <c r="C9" s="11">
        <v>23190</v>
      </c>
      <c r="D9" s="11">
        <v>0</v>
      </c>
      <c r="E9" s="12">
        <f t="shared" si="0"/>
        <v>0</v>
      </c>
      <c r="F9" s="20" t="s">
        <v>45</v>
      </c>
      <c r="G9" s="20"/>
      <c r="H9" s="18">
        <f t="shared" si="1"/>
        <v>-100</v>
      </c>
      <c r="I9" s="12">
        <f t="shared" si="2"/>
        <v>0</v>
      </c>
    </row>
    <row r="10" spans="1:9" ht="13.5">
      <c r="A10" s="9">
        <f>A9+1</f>
        <v>3</v>
      </c>
      <c r="B10" s="10" t="s">
        <v>20</v>
      </c>
      <c r="C10" s="11">
        <v>19800</v>
      </c>
      <c r="D10" s="11">
        <v>0</v>
      </c>
      <c r="E10" s="12">
        <f t="shared" si="0"/>
        <v>0</v>
      </c>
      <c r="F10" s="20" t="s">
        <v>45</v>
      </c>
      <c r="G10" s="20"/>
      <c r="H10" s="18">
        <f t="shared" si="1"/>
        <v>-100</v>
      </c>
      <c r="I10" s="12">
        <f t="shared" si="2"/>
        <v>0</v>
      </c>
    </row>
    <row r="11" spans="1:9" ht="13.5">
      <c r="A11" s="9">
        <f>A10+1</f>
        <v>4</v>
      </c>
      <c r="B11" s="10" t="s">
        <v>20</v>
      </c>
      <c r="C11" s="11">
        <v>17400</v>
      </c>
      <c r="D11" s="11">
        <v>0</v>
      </c>
      <c r="E11" s="12">
        <f t="shared" si="0"/>
        <v>0</v>
      </c>
      <c r="F11" s="20" t="s">
        <v>45</v>
      </c>
      <c r="G11" s="20"/>
      <c r="H11" s="18">
        <f t="shared" si="1"/>
        <v>-100</v>
      </c>
      <c r="I11" s="12">
        <f t="shared" si="2"/>
        <v>0</v>
      </c>
    </row>
    <row r="12" spans="1:9" ht="13.5">
      <c r="A12" s="9">
        <f>A11+1</f>
        <v>5</v>
      </c>
      <c r="B12" s="10" t="s">
        <v>21</v>
      </c>
      <c r="C12" s="11">
        <v>519690</v>
      </c>
      <c r="D12" s="11">
        <v>519690</v>
      </c>
      <c r="E12" s="12">
        <f t="shared" si="0"/>
        <v>100</v>
      </c>
      <c r="F12" s="20" t="s">
        <v>45</v>
      </c>
      <c r="G12" s="20" t="s">
        <v>45</v>
      </c>
      <c r="H12" s="18">
        <f t="shared" si="1"/>
        <v>0</v>
      </c>
      <c r="I12" s="12">
        <f t="shared" si="2"/>
        <v>259845</v>
      </c>
    </row>
    <row r="13" spans="1:9" ht="13.5">
      <c r="A13" s="9">
        <f>A12+1</f>
        <v>6</v>
      </c>
      <c r="B13" s="10" t="s">
        <v>21</v>
      </c>
      <c r="C13" s="11">
        <v>262780</v>
      </c>
      <c r="D13" s="11">
        <v>262780</v>
      </c>
      <c r="E13" s="12">
        <f t="shared" si="0"/>
        <v>100</v>
      </c>
      <c r="F13" s="20" t="s">
        <v>45</v>
      </c>
      <c r="G13" s="20" t="s">
        <v>45</v>
      </c>
      <c r="H13" s="18">
        <f t="shared" si="1"/>
        <v>0</v>
      </c>
      <c r="I13" s="12">
        <f t="shared" si="2"/>
        <v>131390</v>
      </c>
    </row>
    <row r="14" spans="1:9" ht="13.5">
      <c r="A14" s="9">
        <f>A13+1</f>
        <v>7</v>
      </c>
      <c r="B14" s="10" t="s">
        <v>22</v>
      </c>
      <c r="C14" s="11">
        <v>40430</v>
      </c>
      <c r="D14" s="11">
        <v>0</v>
      </c>
      <c r="E14" s="12">
        <f t="shared" si="0"/>
        <v>0</v>
      </c>
      <c r="F14" s="20" t="s">
        <v>45</v>
      </c>
      <c r="G14" s="11">
        <v>0</v>
      </c>
      <c r="H14" s="11">
        <v>0</v>
      </c>
      <c r="I14" s="12">
        <f t="shared" si="2"/>
        <v>0</v>
      </c>
    </row>
    <row r="15" spans="1:9" ht="13.5">
      <c r="A15" s="9">
        <f aca="true" t="shared" si="3" ref="A15:A29">A14+1</f>
        <v>8</v>
      </c>
      <c r="B15" s="10" t="s">
        <v>23</v>
      </c>
      <c r="C15" s="11">
        <v>832900</v>
      </c>
      <c r="D15" s="11">
        <v>832900</v>
      </c>
      <c r="E15" s="12">
        <f aca="true" t="shared" si="4" ref="E15:E29">(D15*100)/C15</f>
        <v>100</v>
      </c>
      <c r="F15" s="20" t="s">
        <v>45</v>
      </c>
      <c r="G15" s="20" t="s">
        <v>45</v>
      </c>
      <c r="H15" s="18">
        <f t="shared" si="1"/>
        <v>0</v>
      </c>
      <c r="I15" s="12">
        <f aca="true" t="shared" si="5" ref="I15:I29">FLOOR(G15,0.00001)*D15</f>
        <v>416450</v>
      </c>
    </row>
    <row r="16" spans="1:9" ht="13.5">
      <c r="A16" s="9">
        <f t="shared" si="3"/>
        <v>9</v>
      </c>
      <c r="B16" s="10" t="s">
        <v>24</v>
      </c>
      <c r="C16" s="11">
        <v>642940</v>
      </c>
      <c r="D16" s="11">
        <v>0</v>
      </c>
      <c r="E16" s="12">
        <f t="shared" si="4"/>
        <v>0</v>
      </c>
      <c r="F16" s="20" t="s">
        <v>45</v>
      </c>
      <c r="G16" s="11">
        <v>0</v>
      </c>
      <c r="H16" s="11">
        <v>0</v>
      </c>
      <c r="I16" s="12">
        <f t="shared" si="5"/>
        <v>0</v>
      </c>
    </row>
    <row r="17" spans="1:9" ht="13.5">
      <c r="A17" s="9">
        <f t="shared" si="3"/>
        <v>10</v>
      </c>
      <c r="B17" s="10" t="s">
        <v>25</v>
      </c>
      <c r="C17" s="11">
        <v>107620</v>
      </c>
      <c r="D17" s="11">
        <v>107620</v>
      </c>
      <c r="E17" s="12">
        <f t="shared" si="4"/>
        <v>100</v>
      </c>
      <c r="F17" s="20" t="s">
        <v>45</v>
      </c>
      <c r="G17" s="20" t="s">
        <v>45</v>
      </c>
      <c r="H17" s="18">
        <f t="shared" si="1"/>
        <v>0</v>
      </c>
      <c r="I17" s="12">
        <f t="shared" si="5"/>
        <v>53810</v>
      </c>
    </row>
    <row r="18" spans="1:9" ht="13.5">
      <c r="A18" s="9">
        <f t="shared" si="3"/>
        <v>11</v>
      </c>
      <c r="B18" s="10" t="s">
        <v>26</v>
      </c>
      <c r="C18" s="11">
        <v>40680</v>
      </c>
      <c r="D18" s="11">
        <v>0</v>
      </c>
      <c r="E18" s="12">
        <f t="shared" si="4"/>
        <v>0</v>
      </c>
      <c r="F18" s="20" t="s">
        <v>45</v>
      </c>
      <c r="G18" s="11">
        <v>0</v>
      </c>
      <c r="H18" s="11">
        <v>0</v>
      </c>
      <c r="I18" s="12">
        <f t="shared" si="5"/>
        <v>0</v>
      </c>
    </row>
    <row r="19" spans="1:9" ht="13.5">
      <c r="A19" s="9">
        <f t="shared" si="3"/>
        <v>12</v>
      </c>
      <c r="B19" s="10" t="s">
        <v>26</v>
      </c>
      <c r="C19" s="11">
        <v>139250</v>
      </c>
      <c r="D19" s="11">
        <v>0</v>
      </c>
      <c r="E19" s="12">
        <f t="shared" si="4"/>
        <v>0</v>
      </c>
      <c r="F19" s="20" t="s">
        <v>45</v>
      </c>
      <c r="G19" s="11">
        <v>0</v>
      </c>
      <c r="H19" s="11">
        <v>0</v>
      </c>
      <c r="I19" s="12">
        <f t="shared" si="5"/>
        <v>0</v>
      </c>
    </row>
    <row r="20" spans="1:9" ht="13.5">
      <c r="A20" s="9">
        <f t="shared" si="3"/>
        <v>13</v>
      </c>
      <c r="B20" s="10" t="s">
        <v>27</v>
      </c>
      <c r="C20" s="11">
        <v>184280</v>
      </c>
      <c r="D20" s="11">
        <v>184280</v>
      </c>
      <c r="E20" s="12">
        <f t="shared" si="4"/>
        <v>100</v>
      </c>
      <c r="F20" s="20" t="s">
        <v>45</v>
      </c>
      <c r="G20" s="20" t="s">
        <v>45</v>
      </c>
      <c r="H20" s="18">
        <f t="shared" si="1"/>
        <v>0</v>
      </c>
      <c r="I20" s="12">
        <f t="shared" si="5"/>
        <v>92140</v>
      </c>
    </row>
    <row r="21" spans="1:9" ht="13.5">
      <c r="A21" s="9">
        <f t="shared" si="3"/>
        <v>14</v>
      </c>
      <c r="B21" s="10" t="s">
        <v>28</v>
      </c>
      <c r="C21" s="11">
        <v>1163190</v>
      </c>
      <c r="D21" s="11">
        <v>1163190</v>
      </c>
      <c r="E21" s="12">
        <f t="shared" si="4"/>
        <v>100</v>
      </c>
      <c r="F21" s="20" t="s">
        <v>45</v>
      </c>
      <c r="G21" s="20" t="s">
        <v>45</v>
      </c>
      <c r="H21" s="18">
        <f t="shared" si="1"/>
        <v>0</v>
      </c>
      <c r="I21" s="12">
        <f t="shared" si="5"/>
        <v>581595</v>
      </c>
    </row>
    <row r="22" spans="1:9" ht="13.5">
      <c r="A22" s="9">
        <f t="shared" si="3"/>
        <v>15</v>
      </c>
      <c r="B22" s="10" t="s">
        <v>44</v>
      </c>
      <c r="C22" s="11">
        <v>5000</v>
      </c>
      <c r="D22" s="11">
        <v>0</v>
      </c>
      <c r="E22" s="12">
        <f t="shared" si="4"/>
        <v>0</v>
      </c>
      <c r="F22" s="20" t="s">
        <v>45</v>
      </c>
      <c r="G22" s="11"/>
      <c r="H22" s="18">
        <f t="shared" si="1"/>
        <v>-100</v>
      </c>
      <c r="I22" s="12">
        <f t="shared" si="5"/>
        <v>0</v>
      </c>
    </row>
    <row r="23" spans="1:9" ht="13.5">
      <c r="A23" s="9">
        <f t="shared" si="3"/>
        <v>16</v>
      </c>
      <c r="B23" s="10" t="s">
        <v>29</v>
      </c>
      <c r="C23" s="11">
        <v>5000</v>
      </c>
      <c r="D23" s="11">
        <v>0</v>
      </c>
      <c r="E23" s="12">
        <f t="shared" si="4"/>
        <v>0</v>
      </c>
      <c r="F23" s="20" t="s">
        <v>45</v>
      </c>
      <c r="G23" s="20"/>
      <c r="H23" s="18">
        <f t="shared" si="1"/>
        <v>-100</v>
      </c>
      <c r="I23" s="12">
        <f t="shared" si="5"/>
        <v>0</v>
      </c>
    </row>
    <row r="24" spans="1:9" ht="13.5">
      <c r="A24" s="9">
        <f t="shared" si="3"/>
        <v>17</v>
      </c>
      <c r="B24" s="10" t="s">
        <v>30</v>
      </c>
      <c r="C24" s="11">
        <v>14040</v>
      </c>
      <c r="D24" s="11">
        <v>0</v>
      </c>
      <c r="E24" s="12">
        <f t="shared" si="4"/>
        <v>0</v>
      </c>
      <c r="F24" s="20" t="s">
        <v>45</v>
      </c>
      <c r="G24" s="20"/>
      <c r="H24" s="18">
        <f t="shared" si="1"/>
        <v>-100</v>
      </c>
      <c r="I24" s="12">
        <f t="shared" si="5"/>
        <v>0</v>
      </c>
    </row>
    <row r="25" spans="1:9" ht="13.5">
      <c r="A25" s="9">
        <v>18</v>
      </c>
      <c r="B25" s="10" t="s">
        <v>31</v>
      </c>
      <c r="C25" s="11">
        <v>15000</v>
      </c>
      <c r="D25" s="11">
        <v>0</v>
      </c>
      <c r="E25" s="12">
        <f t="shared" si="4"/>
        <v>0</v>
      </c>
      <c r="F25" s="20" t="s">
        <v>45</v>
      </c>
      <c r="G25" s="20"/>
      <c r="H25" s="18">
        <f t="shared" si="1"/>
        <v>-100</v>
      </c>
      <c r="I25" s="12">
        <f t="shared" si="5"/>
        <v>0</v>
      </c>
    </row>
    <row r="26" spans="1:9" ht="13.5">
      <c r="A26" s="9">
        <f t="shared" si="3"/>
        <v>19</v>
      </c>
      <c r="B26" s="10" t="s">
        <v>31</v>
      </c>
      <c r="C26" s="11">
        <v>113800</v>
      </c>
      <c r="D26" s="11">
        <v>0</v>
      </c>
      <c r="E26" s="12">
        <f t="shared" si="4"/>
        <v>0</v>
      </c>
      <c r="F26" s="20" t="s">
        <v>45</v>
      </c>
      <c r="G26" s="20"/>
      <c r="H26" s="18">
        <f t="shared" si="1"/>
        <v>-100</v>
      </c>
      <c r="I26" s="12">
        <f t="shared" si="5"/>
        <v>0</v>
      </c>
    </row>
    <row r="27" spans="1:9" ht="13.5">
      <c r="A27" s="9">
        <f t="shared" si="3"/>
        <v>20</v>
      </c>
      <c r="B27" s="10" t="s">
        <v>32</v>
      </c>
      <c r="C27" s="11">
        <v>232800</v>
      </c>
      <c r="D27" s="11">
        <v>232800</v>
      </c>
      <c r="E27" s="12">
        <f t="shared" si="4"/>
        <v>100</v>
      </c>
      <c r="F27" s="20" t="s">
        <v>45</v>
      </c>
      <c r="G27" s="20" t="s">
        <v>45</v>
      </c>
      <c r="H27" s="18">
        <f t="shared" si="1"/>
        <v>0</v>
      </c>
      <c r="I27" s="12">
        <f t="shared" si="5"/>
        <v>116400</v>
      </c>
    </row>
    <row r="28" spans="1:9" ht="13.5">
      <c r="A28" s="9">
        <f t="shared" si="3"/>
        <v>21</v>
      </c>
      <c r="B28" s="10" t="s">
        <v>32</v>
      </c>
      <c r="C28" s="11">
        <v>13300</v>
      </c>
      <c r="D28" s="11">
        <v>0</v>
      </c>
      <c r="E28" s="12">
        <f t="shared" si="4"/>
        <v>0</v>
      </c>
      <c r="F28" s="20" t="s">
        <v>45</v>
      </c>
      <c r="G28" s="11">
        <v>0</v>
      </c>
      <c r="H28" s="11">
        <v>0</v>
      </c>
      <c r="I28" s="12">
        <f t="shared" si="5"/>
        <v>0</v>
      </c>
    </row>
    <row r="29" spans="1:9" ht="13.5">
      <c r="A29" s="9">
        <f t="shared" si="3"/>
        <v>22</v>
      </c>
      <c r="B29" s="10" t="s">
        <v>33</v>
      </c>
      <c r="C29" s="11">
        <v>15000</v>
      </c>
      <c r="D29" s="11">
        <v>0</v>
      </c>
      <c r="E29" s="12">
        <f t="shared" si="4"/>
        <v>0</v>
      </c>
      <c r="F29" s="20" t="s">
        <v>45</v>
      </c>
      <c r="G29" s="11">
        <v>0</v>
      </c>
      <c r="H29" s="11">
        <v>0</v>
      </c>
      <c r="I29" s="12">
        <f t="shared" si="5"/>
        <v>0</v>
      </c>
    </row>
    <row r="30" spans="1:9" ht="13.5">
      <c r="A30" s="9">
        <f>A29+1</f>
        <v>23</v>
      </c>
      <c r="B30" s="10" t="s">
        <v>34</v>
      </c>
      <c r="C30" s="11">
        <v>219980</v>
      </c>
      <c r="D30" s="11">
        <v>0</v>
      </c>
      <c r="E30" s="12">
        <f>(D30*100)/C30</f>
        <v>0</v>
      </c>
      <c r="F30" s="20" t="s">
        <v>45</v>
      </c>
      <c r="G30" s="11">
        <v>0</v>
      </c>
      <c r="H30" s="11">
        <v>0</v>
      </c>
      <c r="I30" s="12">
        <f>FLOOR(G30,0.00001)*D30</f>
        <v>0</v>
      </c>
    </row>
    <row r="31" spans="1:9" ht="13.5">
      <c r="A31" s="9">
        <f aca="true" t="shared" si="6" ref="A31:A37">A30+1</f>
        <v>24</v>
      </c>
      <c r="B31" s="10" t="s">
        <v>35</v>
      </c>
      <c r="C31" s="11">
        <v>451500</v>
      </c>
      <c r="D31" s="11">
        <v>0</v>
      </c>
      <c r="E31" s="12">
        <f aca="true" t="shared" si="7" ref="E31:E37">(D31*100)/C31</f>
        <v>0</v>
      </c>
      <c r="F31" s="20" t="s">
        <v>45</v>
      </c>
      <c r="G31" s="11">
        <v>0</v>
      </c>
      <c r="H31" s="11">
        <v>0</v>
      </c>
      <c r="I31" s="12">
        <f aca="true" t="shared" si="8" ref="I31:I37">FLOOR(G31,0.00001)*D31</f>
        <v>0</v>
      </c>
    </row>
    <row r="32" spans="1:9" ht="13.5">
      <c r="A32" s="9">
        <f t="shared" si="6"/>
        <v>25</v>
      </c>
      <c r="B32" s="10" t="s">
        <v>36</v>
      </c>
      <c r="C32" s="11">
        <v>56050</v>
      </c>
      <c r="D32" s="11">
        <v>0</v>
      </c>
      <c r="E32" s="12">
        <f t="shared" si="7"/>
        <v>0</v>
      </c>
      <c r="F32" s="20" t="s">
        <v>45</v>
      </c>
      <c r="G32" s="11">
        <v>0</v>
      </c>
      <c r="H32" s="11">
        <v>0</v>
      </c>
      <c r="I32" s="12">
        <f t="shared" si="8"/>
        <v>0</v>
      </c>
    </row>
    <row r="33" spans="1:9" ht="13.5">
      <c r="A33" s="9">
        <f t="shared" si="6"/>
        <v>26</v>
      </c>
      <c r="B33" s="10" t="s">
        <v>37</v>
      </c>
      <c r="C33" s="11">
        <v>215350</v>
      </c>
      <c r="D33" s="11">
        <v>0</v>
      </c>
      <c r="E33" s="12">
        <f t="shared" si="7"/>
        <v>0</v>
      </c>
      <c r="F33" s="20" t="s">
        <v>45</v>
      </c>
      <c r="G33" s="11">
        <v>0</v>
      </c>
      <c r="H33" s="11">
        <v>0</v>
      </c>
      <c r="I33" s="12">
        <f t="shared" si="8"/>
        <v>0</v>
      </c>
    </row>
    <row r="34" spans="1:9" ht="13.5">
      <c r="A34" s="9">
        <f t="shared" si="6"/>
        <v>27</v>
      </c>
      <c r="B34" s="10" t="s">
        <v>38</v>
      </c>
      <c r="C34" s="11">
        <v>10000</v>
      </c>
      <c r="D34" s="11">
        <v>0</v>
      </c>
      <c r="E34" s="12">
        <f t="shared" si="7"/>
        <v>0</v>
      </c>
      <c r="F34" s="20" t="s">
        <v>45</v>
      </c>
      <c r="G34" s="11">
        <v>0</v>
      </c>
      <c r="H34" s="11">
        <v>0</v>
      </c>
      <c r="I34" s="12">
        <f t="shared" si="8"/>
        <v>0</v>
      </c>
    </row>
    <row r="35" spans="1:9" ht="13.5">
      <c r="A35" s="9">
        <f t="shared" si="6"/>
        <v>28</v>
      </c>
      <c r="B35" s="10" t="s">
        <v>38</v>
      </c>
      <c r="C35" s="11">
        <v>150810</v>
      </c>
      <c r="D35" s="11">
        <v>0</v>
      </c>
      <c r="E35" s="12">
        <f t="shared" si="7"/>
        <v>0</v>
      </c>
      <c r="F35" s="20" t="s">
        <v>45</v>
      </c>
      <c r="G35" s="11">
        <v>0</v>
      </c>
      <c r="H35" s="11">
        <v>0</v>
      </c>
      <c r="I35" s="12">
        <f t="shared" si="8"/>
        <v>0</v>
      </c>
    </row>
    <row r="36" spans="1:9" ht="13.5">
      <c r="A36" s="9">
        <f t="shared" si="6"/>
        <v>29</v>
      </c>
      <c r="B36" s="10" t="s">
        <v>39</v>
      </c>
      <c r="C36" s="11">
        <v>14000</v>
      </c>
      <c r="D36" s="11">
        <v>0</v>
      </c>
      <c r="E36" s="12">
        <f t="shared" si="7"/>
        <v>0</v>
      </c>
      <c r="F36" s="20" t="s">
        <v>45</v>
      </c>
      <c r="G36" s="11">
        <v>0</v>
      </c>
      <c r="H36" s="11">
        <v>0</v>
      </c>
      <c r="I36" s="12">
        <f t="shared" si="8"/>
        <v>0</v>
      </c>
    </row>
    <row r="37" spans="1:9" ht="13.5">
      <c r="A37" s="9">
        <f t="shared" si="6"/>
        <v>30</v>
      </c>
      <c r="B37" s="10" t="s">
        <v>40</v>
      </c>
      <c r="C37" s="11">
        <v>64900</v>
      </c>
      <c r="D37" s="11">
        <v>0</v>
      </c>
      <c r="E37" s="12">
        <f t="shared" si="7"/>
        <v>0</v>
      </c>
      <c r="F37" s="20" t="s">
        <v>45</v>
      </c>
      <c r="G37" s="11">
        <v>0</v>
      </c>
      <c r="H37" s="11">
        <v>0</v>
      </c>
      <c r="I37" s="12">
        <f t="shared" si="8"/>
        <v>0</v>
      </c>
    </row>
    <row r="38" spans="1:9" ht="13.5">
      <c r="A38" s="9">
        <f>A37+1</f>
        <v>31</v>
      </c>
      <c r="B38" s="10" t="s">
        <v>42</v>
      </c>
      <c r="C38" s="11">
        <v>4500</v>
      </c>
      <c r="D38" s="11">
        <v>0</v>
      </c>
      <c r="E38" s="12">
        <f>(D38*100)/C38</f>
        <v>0</v>
      </c>
      <c r="F38" s="20" t="s">
        <v>45</v>
      </c>
      <c r="G38" s="11">
        <v>0</v>
      </c>
      <c r="H38" s="11">
        <v>0</v>
      </c>
      <c r="I38" s="12">
        <f>FLOOR(G38,0.00001)*D38</f>
        <v>0</v>
      </c>
    </row>
    <row r="39" spans="1:9" ht="13.5">
      <c r="A39" s="13"/>
      <c r="B39" s="14" t="s">
        <v>41</v>
      </c>
      <c r="C39" s="15">
        <f>SUM(C8:C38)</f>
        <v>5613460</v>
      </c>
      <c r="D39" s="15">
        <f>SUM(D8:D38)</f>
        <v>3303260</v>
      </c>
      <c r="E39" s="16">
        <f>(D39*100)/C39</f>
        <v>58.84534672020465</v>
      </c>
      <c r="F39" s="17"/>
      <c r="G39" s="22">
        <f>(I39/D39)</f>
        <v>0.5</v>
      </c>
      <c r="H39" s="16"/>
      <c r="I39" s="16">
        <f>SUM(I8:I38)</f>
        <v>1651630</v>
      </c>
    </row>
    <row r="41" spans="1:9" ht="13.5">
      <c r="A41" s="13"/>
      <c r="B41" s="14" t="s">
        <v>13</v>
      </c>
      <c r="C41" s="15">
        <f>SUM(C39)</f>
        <v>5613460</v>
      </c>
      <c r="D41" s="15">
        <f>SUM(D39)</f>
        <v>3303260</v>
      </c>
      <c r="E41" s="16">
        <f>(D41*100)/C41</f>
        <v>58.84534672020465</v>
      </c>
      <c r="F41" s="17"/>
      <c r="G41" s="22">
        <f>(I41/D41)</f>
        <v>0.5</v>
      </c>
      <c r="H41" s="16"/>
      <c r="I41" s="16">
        <f>SUM(I39)</f>
        <v>1651630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2007-01-09T19:38:45Z</dcterms:modified>
  <cp:category/>
  <cp:version/>
  <cp:contentType/>
  <cp:contentStatus/>
</cp:coreProperties>
</file>