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5 FEIJÃ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<sst xmlns="http://schemas.openxmlformats.org/spreadsheetml/2006/main" count="38" uniqueCount="30">
  <si>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</si>
  <si>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</si>
  <si>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</si>
  <si>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</si>
  <si>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</si>
  <si>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</si>
  <si>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</si>
  <si>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</si>
  <si>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</si>
  <si>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</si>
  <si>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</si>
  <si>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</si>
  <si>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</si>
  <si>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</si>
  <si>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</si>
  <si>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</si>
  <si>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</si>
  <si>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</si>
  <si>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</si>
  <si>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</si>
  <si>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DF/GO</t>
  </si>
  <si>
    <t>MG</t>
  </si>
  <si>
    <t>PR</t>
  </si>
  <si>
    <t>SC</t>
  </si>
  <si>
    <t>BNM</t>
  </si>
  <si>
    <t>BBSB</t>
  </si>
  <si>
    <t>BBM PR</t>
  </si>
  <si>
    <t xml:space="preserve">    AVISO DE LEILÃO DE PRÊMIO PARA O ESCOAMENTO DE FEIJÃO COMUM CORES/PRETO – PEP - N.º 085/09 - 16/04/2009</t>
  </si>
  <si>
    <t>RS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</si>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</sst>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88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3"/>
  <sheetViews>
    <sheetView tabSelected="1" zoomScalePageLayoutView="0" workbookViewId="0" topLeftCell="A4">
      <selection activeCell="F23" sqref="F2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2500000</v>
      </c>
      <c r="D10" s="21">
        <f>SUM(D11:D11)</f>
        <v>600000</v>
      </c>
      <c r="E10" s="28">
        <f>(D10*100)/C10</f>
        <v>24</v>
      </c>
      <c r="F10" s="30">
        <v>0.136</v>
      </c>
      <c r="G10" s="30">
        <v>0.136</v>
      </c>
      <c r="H10" s="7">
        <f>(G10*100)/F10-100</f>
        <v>0</v>
      </c>
      <c r="I10" s="7">
        <f>FLOOR(G10,0.00001)*D10</f>
        <v>81600</v>
      </c>
    </row>
    <row r="11" spans="1:9" ht="13.5">
      <c r="A11" s="5"/>
      <c r="B11" s="29"/>
      <c r="C11" s="6" t="s">
        <v>24</v>
      </c>
      <c r="D11" s="21">
        <v>600000</v>
      </c>
      <c r="E11" s="28"/>
      <c r="F11" s="30"/>
      <c r="G11" s="31"/>
      <c r="H11" s="7"/>
      <c r="I11" s="7"/>
    </row>
    <row r="12" spans="1:9" ht="13.5">
      <c r="A12" s="5"/>
      <c r="B12" s="29"/>
      <c r="C12" s="6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21</v>
      </c>
      <c r="C13" s="6">
        <v>2000000</v>
      </c>
      <c r="D13" s="21">
        <f>SUM(D14:D14)</f>
        <v>0</v>
      </c>
      <c r="E13" s="28">
        <f>(D13*100)/C13</f>
        <v>0</v>
      </c>
      <c r="F13" s="30">
        <v>0.136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9"/>
      <c r="C14" s="6" t="s">
        <v>29</v>
      </c>
      <c r="D14" s="21"/>
      <c r="E14" s="28"/>
      <c r="F14" s="30"/>
      <c r="G14" s="31"/>
      <c r="H14" s="7"/>
      <c r="I14" s="7"/>
    </row>
    <row r="15" spans="1:9" ht="13.5">
      <c r="A15" s="5"/>
      <c r="B15" s="29"/>
      <c r="C15" s="6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22</v>
      </c>
      <c r="C16" s="6">
        <v>3500000</v>
      </c>
      <c r="D16" s="21">
        <f>SUM(D17:D18)</f>
        <v>3499000</v>
      </c>
      <c r="E16" s="28">
        <f>(D16*100)/C16</f>
        <v>99.97142857142858</v>
      </c>
      <c r="F16" s="30">
        <v>0.115</v>
      </c>
      <c r="G16" s="30">
        <v>0.0889</v>
      </c>
      <c r="H16" s="7">
        <f>(G16*100)/F16-100</f>
        <v>-22.695652173913047</v>
      </c>
      <c r="I16" s="7">
        <f>FLOOR(G16,0.00001)*D16</f>
        <v>311061.10000000003</v>
      </c>
    </row>
    <row r="17" spans="1:9" ht="13.5">
      <c r="A17" s="5"/>
      <c r="B17" s="29"/>
      <c r="C17" s="6" t="s">
        <v>24</v>
      </c>
      <c r="D17" s="21">
        <v>300000</v>
      </c>
      <c r="E17" s="28"/>
      <c r="F17" s="30"/>
      <c r="G17" s="7"/>
      <c r="H17" s="7"/>
      <c r="I17" s="7"/>
    </row>
    <row r="18" spans="1:9" ht="13.5">
      <c r="A18" s="5"/>
      <c r="B18" s="29"/>
      <c r="C18" s="6" t="s">
        <v>26</v>
      </c>
      <c r="D18" s="21">
        <v>3199000</v>
      </c>
      <c r="E18" s="28"/>
      <c r="F18" s="30"/>
      <c r="G18" s="7"/>
      <c r="H18" s="7"/>
      <c r="I18" s="7"/>
    </row>
    <row r="19" spans="1:9" ht="13.5">
      <c r="A19" s="5"/>
      <c r="B19" s="29"/>
      <c r="C19" s="6"/>
      <c r="D19" s="21"/>
      <c r="E19" s="28"/>
      <c r="F19" s="30"/>
      <c r="G19" s="7"/>
      <c r="H19" s="7"/>
      <c r="I19" s="7"/>
    </row>
    <row r="20" spans="1:9" ht="13.5">
      <c r="A20" s="5">
        <v>4</v>
      </c>
      <c r="B20" s="29" t="s">
        <v>28</v>
      </c>
      <c r="C20" s="6">
        <v>2000000</v>
      </c>
      <c r="D20" s="21">
        <f>SUM(D21:D21)</f>
        <v>0</v>
      </c>
      <c r="E20" s="28">
        <f>(D20*100)/C20</f>
        <v>0</v>
      </c>
      <c r="F20" s="30">
        <v>0.127</v>
      </c>
      <c r="G20" s="7">
        <v>0</v>
      </c>
      <c r="H20" s="7">
        <v>0</v>
      </c>
      <c r="I20" s="7">
        <f>FLOOR(G20,0.00001)*D20</f>
        <v>0</v>
      </c>
    </row>
    <row r="21" spans="1:9" ht="13.5">
      <c r="A21" s="5"/>
      <c r="B21" s="29"/>
      <c r="C21" s="6" t="s">
        <v>29</v>
      </c>
      <c r="D21" s="21"/>
      <c r="E21" s="28"/>
      <c r="F21" s="30"/>
      <c r="G21" s="7"/>
      <c r="H21" s="7"/>
      <c r="I21" s="7"/>
    </row>
    <row r="22" spans="1:9" ht="13.5">
      <c r="A22" s="5"/>
      <c r="B22" s="29"/>
      <c r="C22" s="6"/>
      <c r="D22" s="21"/>
      <c r="E22" s="28"/>
      <c r="F22" s="30"/>
      <c r="G22" s="7"/>
      <c r="H22" s="7"/>
      <c r="I22" s="7"/>
    </row>
    <row r="23" spans="1:9" ht="13.5">
      <c r="A23" s="5">
        <v>5</v>
      </c>
      <c r="B23" s="29" t="s">
        <v>23</v>
      </c>
      <c r="C23" s="6">
        <v>2000000</v>
      </c>
      <c r="D23" s="21">
        <f>SUM(D24:D25)</f>
        <v>2000000</v>
      </c>
      <c r="E23" s="28">
        <f>(D23*100)/C23</f>
        <v>100</v>
      </c>
      <c r="F23" s="30">
        <v>0.115</v>
      </c>
      <c r="G23" s="30">
        <v>0.109</v>
      </c>
      <c r="H23" s="7">
        <f>(G23*100)/F23-100</f>
        <v>-5.217391304347828</v>
      </c>
      <c r="I23" s="7">
        <f>FLOOR(G23,0.00001)*D23</f>
        <v>218000.00000000003</v>
      </c>
    </row>
    <row r="24" spans="1:9" ht="13.5">
      <c r="A24" s="5"/>
      <c r="B24" s="29"/>
      <c r="C24" s="6" t="s">
        <v>25</v>
      </c>
      <c r="D24" s="21">
        <v>970000</v>
      </c>
      <c r="E24" s="28"/>
      <c r="F24" s="30"/>
      <c r="G24" s="7"/>
      <c r="H24" s="7"/>
      <c r="I24" s="7"/>
    </row>
    <row r="25" spans="1:9" ht="13.5">
      <c r="A25" s="5"/>
      <c r="B25" s="29"/>
      <c r="C25" s="6" t="s">
        <v>26</v>
      </c>
      <c r="D25" s="21">
        <v>1030000</v>
      </c>
      <c r="E25" s="28"/>
      <c r="F25" s="30"/>
      <c r="G25" s="7"/>
      <c r="H25" s="7"/>
      <c r="I25" s="7"/>
    </row>
    <row r="26" spans="1:9" ht="13.5">
      <c r="A26" s="5"/>
      <c r="B26" s="29"/>
      <c r="C26" s="6"/>
      <c r="D26" s="21"/>
      <c r="E26" s="28"/>
      <c r="F26" s="30"/>
      <c r="G26" s="7"/>
      <c r="H26" s="7"/>
      <c r="I26" s="7"/>
    </row>
    <row r="27" spans="1:9" ht="13.5">
      <c r="A27" s="11"/>
      <c r="B27" s="16" t="s">
        <v>12</v>
      </c>
      <c r="C27" s="12">
        <f>SUM(C10:C26)</f>
        <v>12000000</v>
      </c>
      <c r="D27" s="19">
        <f>SUM(D10,D13,D16,D20,D23)</f>
        <v>6099000</v>
      </c>
      <c r="E27" s="25">
        <f>(D27*100)/C27</f>
        <v>50.825</v>
      </c>
      <c r="F27" s="20"/>
      <c r="G27" s="20"/>
      <c r="H27" s="13"/>
      <c r="I27" s="27">
        <f>SUM(I10,I13,I16,I20,I23)</f>
        <v>610661.1000000001</v>
      </c>
    </row>
    <row r="28" spans="1:9" ht="13.5">
      <c r="A28" s="5"/>
      <c r="B28" s="24"/>
      <c r="C28" s="6"/>
      <c r="D28" s="6"/>
      <c r="E28" s="14"/>
      <c r="F28" s="26"/>
      <c r="G28" s="26"/>
      <c r="H28" s="7"/>
      <c r="I28" s="7"/>
    </row>
    <row r="29" spans="1:9" ht="13.5">
      <c r="A29" s="17"/>
      <c r="B29" s="16" t="s">
        <v>11</v>
      </c>
      <c r="C29" s="19">
        <f>SUM(C27)</f>
        <v>12000000</v>
      </c>
      <c r="D29" s="19">
        <f>SUM(D27)</f>
        <v>6099000</v>
      </c>
      <c r="E29" s="25">
        <f>(D29*100)/C29</f>
        <v>50.825</v>
      </c>
      <c r="F29" s="18"/>
      <c r="G29" s="18"/>
      <c r="H29" s="18"/>
      <c r="I29" s="27">
        <f>SUM(I27)</f>
        <v>610661.1000000001</v>
      </c>
    </row>
    <row r="30" ht="12.75">
      <c r="C30" s="15"/>
    </row>
    <row r="31" ht="12.75">
      <c r="C31" s="15"/>
    </row>
    <row r="32" spans="2:3" ht="13.5">
      <c r="B32" s="5"/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2009-04-08T13:06:32Z</cp:lastPrinted>
  <dcterms:created xsi:type="dcterms:W3CDTF">2005-05-09T20:19:33Z</dcterms:created>
  <dcterms:modified xsi:type="dcterms:W3CDTF">2009-04-23T14:46:06Z</dcterms:modified>
  <cp:category/>
  <cp:version/>
  <cp:contentType/>
  <cp:contentStatus/>
</cp:coreProperties>
</file>