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0 MILH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<sst xmlns="http://schemas.openxmlformats.org/spreadsheetml/2006/main" count="61" uniqueCount="42">
  <si>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</si>
  <si>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</si>
  <si>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</si>
  <si>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</si>
  <si>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</si>
  <si>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</si>
  <si>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</si>
  <si>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</si>
  <si>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</si>
  <si>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</si>
  <si>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</si>
  <si>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</si>
  <si>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</si>
  <si>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</si>
  <si>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</si>
  <si>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</si>
  <si>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</si>
  <si>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</si>
  <si>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</si>
  <si>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BCMM</t>
  </si>
  <si>
    <t>PR</t>
  </si>
  <si>
    <t>MS</t>
  </si>
  <si>
    <t>BBSB</t>
  </si>
  <si>
    <t>BBM PR</t>
  </si>
  <si>
    <t>BNM</t>
  </si>
  <si>
    <t>BBM MS</t>
  </si>
  <si>
    <t>BCMMT</t>
  </si>
  <si>
    <t>BBM GO</t>
  </si>
  <si>
    <t>BBM UB</t>
  </si>
  <si>
    <t>MT</t>
  </si>
  <si>
    <t>BMCS</t>
  </si>
  <si>
    <t>BBM SP</t>
  </si>
  <si>
    <t xml:space="preserve">             AVISO DE VENDA DE CONTRATO DE OPÇÃO DE VENDA DE MILHO EM GRÃOS Nº 040/09 - 12/03/2009</t>
  </si>
  <si>
    <t>MLHV 09090014</t>
  </si>
  <si>
    <t>GO/DF</t>
  </si>
  <si>
    <t>MLHV 09090015</t>
  </si>
  <si>
    <t>MLHV 09090016</t>
  </si>
  <si>
    <t>MG</t>
  </si>
  <si>
    <t>MLHV 09090017</t>
  </si>
  <si>
    <t>MLHV 09090018</t>
  </si>
  <si>
    <t>BCML</t>
  </si>
  <si>
    <t>BBM 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</si>
</sst>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4"/>
  <sheetViews>
    <sheetView tabSelected="1" workbookViewId="0" topLeftCell="A34">
      <selection activeCell="I60" sqref="I60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28125" style="0" customWidth="1"/>
    <col min="9" max="9" width="20.00390625" style="0" customWidth="1"/>
  </cols>
  <sheetData>
    <row r="1" ht="72.75" customHeight="1"/>
    <row r="2" spans="1:9" ht="38.25" customHeight="1">
      <c r="A2" s="35" t="s">
        <v>32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34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14</v>
      </c>
      <c r="B10" s="31" t="s">
        <v>33</v>
      </c>
      <c r="C10" s="6">
        <v>1850</v>
      </c>
      <c r="D10" s="21">
        <f>SUM(D11:D14)</f>
        <v>1850</v>
      </c>
      <c r="E10" s="30">
        <f>(D10*100)/C10</f>
        <v>100</v>
      </c>
      <c r="F10" s="28">
        <v>42.39</v>
      </c>
      <c r="G10" s="28">
        <v>410</v>
      </c>
      <c r="H10" s="26">
        <f>((G10*100)/F10)-100</f>
        <v>867.2092474640245</v>
      </c>
      <c r="I10" s="7">
        <f>FLOOR(G10,0.00001)*D10</f>
        <v>758500.0000000001</v>
      </c>
    </row>
    <row r="11" spans="1:9" ht="13.5">
      <c r="A11" s="5"/>
      <c r="B11" s="24"/>
      <c r="C11" s="6" t="s">
        <v>22</v>
      </c>
      <c r="D11" s="6">
        <v>21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25</v>
      </c>
      <c r="D12" s="6">
        <v>264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27</v>
      </c>
      <c r="D13" s="6">
        <v>1155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28</v>
      </c>
      <c r="D14" s="6">
        <v>410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12</v>
      </c>
      <c r="C16" s="12">
        <f>SUM(C10:C15)</f>
        <v>1850</v>
      </c>
      <c r="D16" s="19">
        <f>SUM(D10)</f>
        <v>1850</v>
      </c>
      <c r="E16" s="25">
        <f>(D16*100)/C16</f>
        <v>100</v>
      </c>
      <c r="F16" s="20"/>
      <c r="G16" s="20"/>
      <c r="H16" s="13"/>
      <c r="I16" s="29">
        <f>SUM(I10:I15)</f>
        <v>758500.0000000001</v>
      </c>
    </row>
    <row r="17" spans="1:9" ht="12.75" customHeight="1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32" t="s">
        <v>21</v>
      </c>
      <c r="B18" s="33"/>
      <c r="C18" s="33"/>
      <c r="D18" s="33"/>
      <c r="E18" s="33"/>
      <c r="F18" s="33"/>
      <c r="G18" s="33"/>
      <c r="H18" s="33"/>
      <c r="I18" s="34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15</v>
      </c>
      <c r="B20" s="31" t="s">
        <v>35</v>
      </c>
      <c r="C20" s="6">
        <v>3704</v>
      </c>
      <c r="D20" s="21">
        <f>SUM(D21:D25)</f>
        <v>3704</v>
      </c>
      <c r="E20" s="30">
        <f>(D20*100)/C20</f>
        <v>100</v>
      </c>
      <c r="F20" s="28">
        <v>42.39</v>
      </c>
      <c r="G20" s="28">
        <v>326</v>
      </c>
      <c r="H20" s="26">
        <f>((G20*100)/F20)-100</f>
        <v>669.0493040811511</v>
      </c>
      <c r="I20" s="7">
        <f>FLOOR(G20,0.00001)*D20</f>
        <v>1207504</v>
      </c>
    </row>
    <row r="21" spans="1:9" ht="13.5">
      <c r="A21" s="5"/>
      <c r="B21" s="24"/>
      <c r="C21" s="6" t="s">
        <v>26</v>
      </c>
      <c r="D21" s="6">
        <v>110</v>
      </c>
      <c r="E21" s="27"/>
      <c r="F21" s="28"/>
      <c r="G21" s="28"/>
      <c r="H21" s="26"/>
      <c r="I21" s="7"/>
    </row>
    <row r="22" spans="1:9" ht="13.5">
      <c r="A22" s="5"/>
      <c r="B22" s="24"/>
      <c r="C22" s="6" t="s">
        <v>24</v>
      </c>
      <c r="D22" s="6">
        <v>23</v>
      </c>
      <c r="E22" s="27"/>
      <c r="F22" s="28"/>
      <c r="G22" s="28"/>
      <c r="H22" s="26"/>
      <c r="I22" s="7"/>
    </row>
    <row r="23" spans="1:9" ht="13.5">
      <c r="A23" s="5"/>
      <c r="B23" s="24"/>
      <c r="C23" s="6" t="s">
        <v>25</v>
      </c>
      <c r="D23" s="6">
        <v>3277</v>
      </c>
      <c r="E23" s="27"/>
      <c r="F23" s="28"/>
      <c r="G23" s="28"/>
      <c r="H23" s="26"/>
      <c r="I23" s="7"/>
    </row>
    <row r="24" spans="1:9" ht="13.5">
      <c r="A24" s="5"/>
      <c r="B24" s="24"/>
      <c r="C24" s="6" t="s">
        <v>23</v>
      </c>
      <c r="D24" s="6">
        <v>116</v>
      </c>
      <c r="E24" s="27"/>
      <c r="F24" s="28"/>
      <c r="G24" s="28"/>
      <c r="H24" s="26"/>
      <c r="I24" s="7"/>
    </row>
    <row r="25" spans="1:9" ht="13.5">
      <c r="A25" s="5"/>
      <c r="B25" s="24"/>
      <c r="C25" s="6" t="s">
        <v>28</v>
      </c>
      <c r="D25" s="6">
        <v>178</v>
      </c>
      <c r="E25" s="27"/>
      <c r="F25" s="28"/>
      <c r="G25" s="28"/>
      <c r="H25" s="26"/>
      <c r="I25" s="7"/>
    </row>
    <row r="26" spans="1:9" ht="13.5">
      <c r="A26" s="5"/>
      <c r="B26" s="24"/>
      <c r="C26" s="6"/>
      <c r="D26" s="6"/>
      <c r="E26" s="27"/>
      <c r="F26" s="28"/>
      <c r="G26" s="28"/>
      <c r="H26" s="26"/>
      <c r="I26" s="7"/>
    </row>
    <row r="27" spans="1:9" ht="13.5">
      <c r="A27" s="11"/>
      <c r="B27" s="16" t="s">
        <v>12</v>
      </c>
      <c r="C27" s="12">
        <f>SUM(C20:C26)</f>
        <v>3704</v>
      </c>
      <c r="D27" s="19">
        <f>SUM(D20)</f>
        <v>3704</v>
      </c>
      <c r="E27" s="25">
        <f>(D27*100)/C27</f>
        <v>100</v>
      </c>
      <c r="F27" s="20"/>
      <c r="G27" s="20"/>
      <c r="H27" s="13"/>
      <c r="I27" s="29">
        <f>SUM(I20:I26)</f>
        <v>1207504</v>
      </c>
    </row>
    <row r="28" spans="1:9" ht="12.75" customHeight="1">
      <c r="A28" s="5"/>
      <c r="B28" s="24"/>
      <c r="C28" s="6"/>
      <c r="D28" s="6"/>
      <c r="E28" s="14"/>
      <c r="F28" s="28"/>
      <c r="G28" s="28"/>
      <c r="H28" s="7"/>
      <c r="I28" s="7"/>
    </row>
    <row r="29" spans="1:9" ht="13.5">
      <c r="A29" s="32" t="s">
        <v>29</v>
      </c>
      <c r="B29" s="33"/>
      <c r="C29" s="33"/>
      <c r="D29" s="33"/>
      <c r="E29" s="33"/>
      <c r="F29" s="33"/>
      <c r="G29" s="33"/>
      <c r="H29" s="33"/>
      <c r="I29" s="34"/>
    </row>
    <row r="30" spans="1:9" ht="13.5">
      <c r="A30" s="9"/>
      <c r="B30" s="9"/>
      <c r="C30" s="9"/>
      <c r="D30" s="9"/>
      <c r="E30" s="9"/>
      <c r="F30" s="9"/>
      <c r="G30" s="9"/>
      <c r="H30" s="9"/>
      <c r="I30" s="10"/>
    </row>
    <row r="31" spans="1:9" ht="13.5">
      <c r="A31" s="5">
        <v>16</v>
      </c>
      <c r="B31" s="31" t="s">
        <v>36</v>
      </c>
      <c r="C31" s="6">
        <v>7408</v>
      </c>
      <c r="D31" s="21">
        <f>SUM(D32:D38)</f>
        <v>7408</v>
      </c>
      <c r="E31" s="30">
        <f>(D31*100)/C31</f>
        <v>100</v>
      </c>
      <c r="F31" s="28">
        <v>34.56</v>
      </c>
      <c r="G31" s="28">
        <v>500</v>
      </c>
      <c r="H31" s="26">
        <f>((G31*100)/F31)-100</f>
        <v>1346.7592592592591</v>
      </c>
      <c r="I31" s="7">
        <f>FLOOR(G31,0.00001)*D31</f>
        <v>3704000.0000000005</v>
      </c>
    </row>
    <row r="32" spans="1:9" ht="13.5">
      <c r="A32" s="5"/>
      <c r="B32" s="24"/>
      <c r="C32" s="6" t="s">
        <v>30</v>
      </c>
      <c r="D32" s="6">
        <v>2961</v>
      </c>
      <c r="E32" s="27"/>
      <c r="F32" s="28"/>
      <c r="G32" s="28"/>
      <c r="H32" s="26"/>
      <c r="I32" s="7"/>
    </row>
    <row r="33" spans="1:9" ht="13.5">
      <c r="A33" s="5"/>
      <c r="B33" s="24"/>
      <c r="C33" s="6" t="s">
        <v>26</v>
      </c>
      <c r="D33" s="6">
        <v>1633</v>
      </c>
      <c r="E33" s="27"/>
      <c r="F33" s="28"/>
      <c r="G33" s="28"/>
      <c r="H33" s="26"/>
      <c r="I33" s="7"/>
    </row>
    <row r="34" spans="1:9" ht="13.5">
      <c r="A34" s="5"/>
      <c r="B34" s="24"/>
      <c r="C34" s="6" t="s">
        <v>24</v>
      </c>
      <c r="D34" s="6">
        <v>745</v>
      </c>
      <c r="E34" s="27"/>
      <c r="F34" s="28"/>
      <c r="G34" s="28"/>
      <c r="H34" s="26"/>
      <c r="I34" s="7"/>
    </row>
    <row r="35" spans="1:9" ht="13.5">
      <c r="A35" s="5"/>
      <c r="B35" s="24"/>
      <c r="C35" s="6" t="s">
        <v>25</v>
      </c>
      <c r="D35" s="6">
        <v>440</v>
      </c>
      <c r="E35" s="27"/>
      <c r="F35" s="28"/>
      <c r="G35" s="28"/>
      <c r="H35" s="26"/>
      <c r="I35" s="7"/>
    </row>
    <row r="36" spans="1:9" ht="13.5">
      <c r="A36" s="5"/>
      <c r="B36" s="24"/>
      <c r="C36" s="6" t="s">
        <v>23</v>
      </c>
      <c r="D36" s="6">
        <v>692</v>
      </c>
      <c r="E36" s="27"/>
      <c r="F36" s="28"/>
      <c r="G36" s="28"/>
      <c r="H36" s="26"/>
      <c r="I36" s="7"/>
    </row>
    <row r="37" spans="1:9" ht="13.5">
      <c r="A37" s="5"/>
      <c r="B37" s="24"/>
      <c r="C37" s="6" t="s">
        <v>28</v>
      </c>
      <c r="D37" s="6">
        <v>110</v>
      </c>
      <c r="E37" s="27"/>
      <c r="F37" s="28"/>
      <c r="G37" s="28"/>
      <c r="H37" s="26"/>
      <c r="I37" s="7"/>
    </row>
    <row r="38" spans="1:9" ht="13.5">
      <c r="A38" s="5"/>
      <c r="B38" s="24"/>
      <c r="C38" s="6" t="s">
        <v>31</v>
      </c>
      <c r="D38" s="6">
        <v>827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27"/>
      <c r="F39" s="28"/>
      <c r="G39" s="28"/>
      <c r="H39" s="26"/>
      <c r="I39" s="7"/>
    </row>
    <row r="40" spans="1:9" ht="13.5">
      <c r="A40" s="11"/>
      <c r="B40" s="16" t="s">
        <v>12</v>
      </c>
      <c r="C40" s="12">
        <f>SUM(C31:C39)</f>
        <v>7408</v>
      </c>
      <c r="D40" s="19">
        <f>SUM(D32:D39)</f>
        <v>7408</v>
      </c>
      <c r="E40" s="25">
        <f>(D40*100)/C40</f>
        <v>100</v>
      </c>
      <c r="F40" s="20"/>
      <c r="G40" s="20"/>
      <c r="H40" s="13"/>
      <c r="I40" s="29">
        <f>SUM(I31:I39)</f>
        <v>3704000.0000000005</v>
      </c>
    </row>
    <row r="41" spans="1:9" ht="13.5">
      <c r="A41" s="5"/>
      <c r="B41" s="24"/>
      <c r="C41" s="6"/>
      <c r="D41" s="6"/>
      <c r="E41" s="14"/>
      <c r="F41" s="28"/>
      <c r="G41" s="28"/>
      <c r="H41" s="7"/>
      <c r="I41" s="7"/>
    </row>
    <row r="42" spans="1:9" ht="13.5">
      <c r="A42" s="32" t="s">
        <v>37</v>
      </c>
      <c r="B42" s="33"/>
      <c r="C42" s="33"/>
      <c r="D42" s="33"/>
      <c r="E42" s="33"/>
      <c r="F42" s="33"/>
      <c r="G42" s="33"/>
      <c r="H42" s="33"/>
      <c r="I42" s="34"/>
    </row>
    <row r="43" spans="1:9" ht="13.5">
      <c r="A43" s="9"/>
      <c r="B43" s="9"/>
      <c r="C43" s="9"/>
      <c r="D43" s="9"/>
      <c r="E43" s="9"/>
      <c r="F43" s="9"/>
      <c r="G43" s="9"/>
      <c r="H43" s="9"/>
      <c r="I43" s="10"/>
    </row>
    <row r="44" spans="1:9" ht="13.5">
      <c r="A44" s="5">
        <v>17</v>
      </c>
      <c r="B44" s="31" t="s">
        <v>38</v>
      </c>
      <c r="C44" s="6">
        <v>1850</v>
      </c>
      <c r="D44" s="21">
        <f>SUM(D45:D46)</f>
        <v>1850</v>
      </c>
      <c r="E44" s="30">
        <f>(D44*100)/C44</f>
        <v>100</v>
      </c>
      <c r="F44" s="28">
        <v>42.39</v>
      </c>
      <c r="G44" s="28">
        <v>120</v>
      </c>
      <c r="H44" s="26">
        <f>((G44*100)/F44)-100</f>
        <v>183.08563340410473</v>
      </c>
      <c r="I44" s="7">
        <f>FLOOR(G44,0.00001)*D44</f>
        <v>222000.00000000003</v>
      </c>
    </row>
    <row r="45" spans="1:9" ht="13.5">
      <c r="A45" s="5"/>
      <c r="B45" s="24"/>
      <c r="C45" s="6" t="s">
        <v>22</v>
      </c>
      <c r="D45" s="6">
        <v>500</v>
      </c>
      <c r="E45" s="27"/>
      <c r="F45" s="28"/>
      <c r="G45" s="28"/>
      <c r="H45" s="26"/>
      <c r="I45" s="7"/>
    </row>
    <row r="46" spans="1:9" ht="13.5">
      <c r="A46" s="5"/>
      <c r="B46" s="24"/>
      <c r="C46" s="6" t="s">
        <v>28</v>
      </c>
      <c r="D46" s="6">
        <v>1350</v>
      </c>
      <c r="E46" s="27"/>
      <c r="F46" s="28"/>
      <c r="G46" s="28"/>
      <c r="H46" s="26"/>
      <c r="I46" s="7"/>
    </row>
    <row r="47" spans="1:9" ht="13.5">
      <c r="A47" s="5"/>
      <c r="B47" s="24"/>
      <c r="C47" s="6"/>
      <c r="D47" s="6"/>
      <c r="E47" s="27"/>
      <c r="F47" s="28"/>
      <c r="G47" s="28"/>
      <c r="H47" s="26"/>
      <c r="I47" s="7"/>
    </row>
    <row r="48" spans="1:9" ht="13.5">
      <c r="A48" s="11"/>
      <c r="B48" s="16" t="s">
        <v>12</v>
      </c>
      <c r="C48" s="12">
        <f>SUM(C44:C47)</f>
        <v>1850</v>
      </c>
      <c r="D48" s="19">
        <f>SUM(D45:D47)</f>
        <v>1850</v>
      </c>
      <c r="E48" s="25">
        <f>(D48*100)/C48</f>
        <v>100</v>
      </c>
      <c r="F48" s="20"/>
      <c r="G48" s="20"/>
      <c r="H48" s="13"/>
      <c r="I48" s="29">
        <f>SUM(I44:I47)</f>
        <v>222000.00000000003</v>
      </c>
    </row>
    <row r="49" spans="1:9" ht="13.5">
      <c r="A49" s="5"/>
      <c r="B49" s="24"/>
      <c r="C49" s="6"/>
      <c r="D49" s="6"/>
      <c r="E49" s="14"/>
      <c r="F49" s="28"/>
      <c r="G49" s="28"/>
      <c r="H49" s="7"/>
      <c r="I49" s="7"/>
    </row>
    <row r="50" spans="1:9" ht="13.5">
      <c r="A50" s="32" t="s">
        <v>20</v>
      </c>
      <c r="B50" s="33"/>
      <c r="C50" s="33"/>
      <c r="D50" s="33"/>
      <c r="E50" s="33"/>
      <c r="F50" s="33"/>
      <c r="G50" s="33"/>
      <c r="H50" s="33"/>
      <c r="I50" s="34"/>
    </row>
    <row r="51" spans="1:9" ht="13.5">
      <c r="A51" s="9"/>
      <c r="B51" s="9"/>
      <c r="C51" s="9"/>
      <c r="D51" s="9"/>
      <c r="E51" s="9"/>
      <c r="F51" s="9"/>
      <c r="G51" s="9"/>
      <c r="H51" s="9"/>
      <c r="I51" s="10"/>
    </row>
    <row r="52" spans="1:9" ht="13.5">
      <c r="A52" s="5">
        <v>18</v>
      </c>
      <c r="B52" s="31" t="s">
        <v>39</v>
      </c>
      <c r="C52" s="6">
        <v>5550</v>
      </c>
      <c r="D52" s="21">
        <f>SUM(D53:D56)</f>
        <v>4522</v>
      </c>
      <c r="E52" s="30">
        <f>(D52*100)/C52</f>
        <v>81.47747747747748</v>
      </c>
      <c r="F52" s="28">
        <v>42.39</v>
      </c>
      <c r="G52" s="28">
        <v>42.39</v>
      </c>
      <c r="H52" s="26">
        <f>((G52*100)/F52)-100</f>
        <v>0</v>
      </c>
      <c r="I52" s="7">
        <f>FLOOR(G52,0.00001)*D52</f>
        <v>191687.58000000002</v>
      </c>
    </row>
    <row r="53" spans="1:9" ht="13.5">
      <c r="A53" s="5"/>
      <c r="B53" s="24"/>
      <c r="C53" s="6" t="s">
        <v>19</v>
      </c>
      <c r="D53" s="6">
        <v>2966</v>
      </c>
      <c r="E53" s="27"/>
      <c r="F53" s="28"/>
      <c r="G53" s="28"/>
      <c r="H53" s="26"/>
      <c r="I53" s="7"/>
    </row>
    <row r="54" spans="1:9" ht="13.5">
      <c r="A54" s="5"/>
      <c r="B54" s="24"/>
      <c r="C54" s="6" t="s">
        <v>40</v>
      </c>
      <c r="D54" s="6">
        <v>66</v>
      </c>
      <c r="E54" s="27"/>
      <c r="F54" s="28"/>
      <c r="G54" s="28"/>
      <c r="H54" s="26"/>
      <c r="I54" s="7"/>
    </row>
    <row r="55" spans="1:9" ht="13.5">
      <c r="A55" s="5"/>
      <c r="B55" s="24"/>
      <c r="C55" s="6" t="s">
        <v>23</v>
      </c>
      <c r="D55" s="6">
        <v>1456</v>
      </c>
      <c r="E55" s="27"/>
      <c r="F55" s="28"/>
      <c r="G55" s="28"/>
      <c r="H55" s="26"/>
      <c r="I55" s="7"/>
    </row>
    <row r="56" spans="1:9" ht="13.5">
      <c r="A56" s="5"/>
      <c r="B56" s="24"/>
      <c r="C56" s="6" t="s">
        <v>41</v>
      </c>
      <c r="D56" s="6">
        <v>34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27"/>
      <c r="F57" s="28"/>
      <c r="G57" s="28"/>
      <c r="H57" s="26"/>
      <c r="I57" s="7"/>
    </row>
    <row r="58" spans="1:9" ht="13.5">
      <c r="A58" s="11"/>
      <c r="B58" s="16" t="s">
        <v>12</v>
      </c>
      <c r="C58" s="12">
        <f>SUM(C52:C57)</f>
        <v>5550</v>
      </c>
      <c r="D58" s="19">
        <f>SUM(D52)</f>
        <v>4522</v>
      </c>
      <c r="E58" s="25">
        <f>(D58*100)/C58</f>
        <v>81.47747747747748</v>
      </c>
      <c r="F58" s="20"/>
      <c r="G58" s="20"/>
      <c r="H58" s="13"/>
      <c r="I58" s="29">
        <f>SUM(I52:I57)</f>
        <v>191687.58000000002</v>
      </c>
    </row>
    <row r="59" spans="1:9" ht="13.5">
      <c r="A59" s="5"/>
      <c r="B59" s="24"/>
      <c r="C59" s="6"/>
      <c r="D59" s="6"/>
      <c r="E59" s="14"/>
      <c r="F59" s="28"/>
      <c r="G59" s="28"/>
      <c r="H59" s="7"/>
      <c r="I59" s="7"/>
    </row>
    <row r="60" spans="1:9" ht="13.5">
      <c r="A60" s="17"/>
      <c r="B60" s="16" t="s">
        <v>11</v>
      </c>
      <c r="C60" s="19">
        <f>SUM(C16,C27,C40,C48,C58)</f>
        <v>20362</v>
      </c>
      <c r="D60" s="19">
        <f>SUM(D16,D27,D40,D48,D58)</f>
        <v>19334</v>
      </c>
      <c r="E60" s="25">
        <f>(D60*100)/C60</f>
        <v>94.95138002160888</v>
      </c>
      <c r="F60" s="18"/>
      <c r="G60" s="18"/>
      <c r="H60" s="18"/>
      <c r="I60" s="29">
        <f>SUM(I16,I27,I40,I48,I58)</f>
        <v>6083691.58</v>
      </c>
    </row>
    <row r="61" ht="12.75">
      <c r="C61" s="15"/>
    </row>
    <row r="62" ht="12.75">
      <c r="C62" s="15"/>
    </row>
    <row r="63" spans="2:3" ht="13.5">
      <c r="B63" s="5"/>
      <c r="C63" s="15"/>
    </row>
    <row r="64" spans="2:3" ht="13.5">
      <c r="B64" s="5"/>
      <c r="C64" s="15"/>
    </row>
    <row r="65" spans="2:3" ht="13.5">
      <c r="B65" s="5"/>
      <c r="C65" s="15"/>
    </row>
    <row r="66" spans="2:3" ht="13.5">
      <c r="B66" s="5"/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</sheetData>
  <mergeCells count="6">
    <mergeCell ref="A50:I50"/>
    <mergeCell ref="A2:I2"/>
    <mergeCell ref="A8:I8"/>
    <mergeCell ref="A29:I29"/>
    <mergeCell ref="A18:I18"/>
    <mergeCell ref="A42:I4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2009-02-19T14:04:47Z</cp:lastPrinted>
  <dcterms:created xsi:type="dcterms:W3CDTF">2005-05-09T20:19:33Z</dcterms:created>
  <dcterms:modified xsi:type="dcterms:W3CDTF">2009-03-12T13:41:27Z</dcterms:modified>
  <cp:category/>
  <cp:version/>
  <cp:contentType/>
  <cp:contentStatus/>
</cp:coreProperties>
</file>