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4 VIN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<sst xmlns="http://schemas.openxmlformats.org/spreadsheetml/2006/main" count="36" uniqueCount="22">
  <si>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</si>
  <si>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</si>
  <si>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</si>
  <si>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</si>
  <si>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</si>
  <si>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</si>
  <si>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</si>
  <si>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</si>
  <si>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</si>
  <si>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</si>
  <si>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</si>
  <si>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</si>
  <si>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</si>
  <si>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</si>
  <si>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</si>
  <si>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</si>
  <si>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</si>
  <si>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RS</t>
  </si>
  <si>
    <t>PEP</t>
  </si>
  <si>
    <t>(Lt)</t>
  </si>
  <si>
    <t xml:space="preserve">    AVISO DE PRÊMIO PARA ESCOAMENTO DE VINHO A GRANEL OU ENVASADO PEP   N.º 034/09 - 03/03/2009</t>
  </si>
  <si>
    <t>BBM RS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</si>
</sst>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4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4" t="s">
        <v>7</v>
      </c>
      <c r="D5" s="4" t="s">
        <v>12</v>
      </c>
      <c r="E5" s="25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19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18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17</v>
      </c>
      <c r="C10" s="6">
        <v>4000000</v>
      </c>
      <c r="D10" s="19">
        <f>SUM(D11:D11)</f>
        <v>4000000</v>
      </c>
      <c r="E10" s="21">
        <f>(D10*100)/C10</f>
        <v>100</v>
      </c>
      <c r="F10" s="27">
        <v>0.91</v>
      </c>
      <c r="G10" s="20">
        <v>1</v>
      </c>
      <c r="H10" s="20">
        <v>1</v>
      </c>
      <c r="I10" s="7">
        <f>(H10*100)/G10-100</f>
        <v>0</v>
      </c>
      <c r="J10" s="7">
        <f>D10*((ROUND(F10*H10,5)))</f>
        <v>3640000</v>
      </c>
    </row>
    <row r="11" spans="1:10" ht="13.5">
      <c r="A11" s="5"/>
      <c r="B11" s="17"/>
      <c r="C11" s="6" t="s">
        <v>21</v>
      </c>
      <c r="D11" s="6">
        <v>4000000</v>
      </c>
      <c r="E11" s="21"/>
      <c r="F11" s="23"/>
      <c r="G11" s="20"/>
      <c r="H11" s="20"/>
      <c r="I11" s="7"/>
      <c r="J11" s="7"/>
    </row>
    <row r="12" spans="1:10" ht="13.5">
      <c r="A12" s="5"/>
      <c r="B12" s="17"/>
      <c r="C12" s="6"/>
      <c r="D12" s="6"/>
      <c r="E12" s="21"/>
      <c r="F12" s="23"/>
      <c r="G12" s="20"/>
      <c r="H12" s="20"/>
      <c r="I12" s="7"/>
      <c r="J12" s="7"/>
    </row>
    <row r="13" spans="1:10" ht="13.5">
      <c r="A13" s="5">
        <f>A10+1</f>
        <v>2</v>
      </c>
      <c r="B13" s="17" t="s">
        <v>17</v>
      </c>
      <c r="C13" s="6">
        <v>4000000</v>
      </c>
      <c r="D13" s="19">
        <f>SUM(D14:D14)</f>
        <v>4000000</v>
      </c>
      <c r="E13" s="21">
        <f>(D13*100)/C13</f>
        <v>100</v>
      </c>
      <c r="F13" s="27">
        <v>0.42</v>
      </c>
      <c r="G13" s="20">
        <v>1</v>
      </c>
      <c r="H13" s="20">
        <v>1</v>
      </c>
      <c r="I13" s="7">
        <f>(H13*100)/G13-100</f>
        <v>0</v>
      </c>
      <c r="J13" s="7">
        <f>D13*((ROUND(F13*H13,5)))</f>
        <v>1680000</v>
      </c>
    </row>
    <row r="14" spans="1:10" ht="13.5">
      <c r="A14" s="5"/>
      <c r="B14" s="17"/>
      <c r="C14" s="6" t="s">
        <v>21</v>
      </c>
      <c r="D14" s="6">
        <v>4000000</v>
      </c>
      <c r="E14" s="21"/>
      <c r="F14" s="23"/>
      <c r="G14" s="20"/>
      <c r="H14" s="20"/>
      <c r="I14" s="7"/>
      <c r="J14" s="7"/>
    </row>
    <row r="15" spans="1:10" ht="13.5">
      <c r="A15" s="5"/>
      <c r="B15" s="17"/>
      <c r="C15" s="6"/>
      <c r="D15" s="6"/>
      <c r="E15" s="21"/>
      <c r="F15" s="23"/>
      <c r="G15" s="20"/>
      <c r="H15" s="20"/>
      <c r="I15" s="7"/>
      <c r="J15" s="7"/>
    </row>
    <row r="16" spans="1:10" ht="13.5">
      <c r="A16" s="5">
        <f>A13+1</f>
        <v>3</v>
      </c>
      <c r="B16" s="17" t="s">
        <v>17</v>
      </c>
      <c r="C16" s="6">
        <v>4000000</v>
      </c>
      <c r="D16" s="19">
        <f>SUM(D17:D17)</f>
        <v>4000000</v>
      </c>
      <c r="E16" s="21">
        <f>(D16*100)/C16</f>
        <v>100</v>
      </c>
      <c r="F16" s="27">
        <v>0.42</v>
      </c>
      <c r="G16" s="20">
        <v>1</v>
      </c>
      <c r="H16" s="20">
        <v>1</v>
      </c>
      <c r="I16" s="7">
        <f>(H16*100)/G16-100</f>
        <v>0</v>
      </c>
      <c r="J16" s="7">
        <f>D16*((ROUND(F16*H16,5)))</f>
        <v>1680000</v>
      </c>
    </row>
    <row r="17" spans="1:10" ht="13.5">
      <c r="A17" s="5"/>
      <c r="B17" s="17"/>
      <c r="C17" s="6" t="s">
        <v>21</v>
      </c>
      <c r="D17" s="6">
        <v>4000000</v>
      </c>
      <c r="E17" s="21"/>
      <c r="F17" s="23"/>
      <c r="G17" s="20"/>
      <c r="H17" s="20"/>
      <c r="I17" s="7"/>
      <c r="J17" s="7"/>
    </row>
    <row r="18" spans="1:10" ht="13.5">
      <c r="A18" s="5"/>
      <c r="B18" s="17"/>
      <c r="C18" s="6"/>
      <c r="D18" s="6"/>
      <c r="E18" s="21"/>
      <c r="F18" s="23"/>
      <c r="G18" s="20"/>
      <c r="H18" s="20"/>
      <c r="I18" s="7"/>
      <c r="J18" s="7"/>
    </row>
    <row r="19" spans="1:10" ht="13.5">
      <c r="A19" s="5">
        <f>A16+1</f>
        <v>4</v>
      </c>
      <c r="B19" s="17" t="s">
        <v>17</v>
      </c>
      <c r="C19" s="6">
        <v>4000000</v>
      </c>
      <c r="D19" s="19">
        <f>SUM(D20:D20)</f>
        <v>4000000</v>
      </c>
      <c r="E19" s="21">
        <f>(D19*100)/C19</f>
        <v>100</v>
      </c>
      <c r="F19" s="27">
        <v>0.42</v>
      </c>
      <c r="G19" s="20">
        <v>1</v>
      </c>
      <c r="H19" s="20">
        <v>1</v>
      </c>
      <c r="I19" s="7">
        <f>(H19*100)/G19-100</f>
        <v>0</v>
      </c>
      <c r="J19" s="7">
        <f>D19*((ROUND(F19*H19,5)))</f>
        <v>1680000</v>
      </c>
    </row>
    <row r="20" spans="1:10" ht="13.5">
      <c r="A20" s="5"/>
      <c r="B20" s="17"/>
      <c r="C20" s="6" t="s">
        <v>21</v>
      </c>
      <c r="D20" s="6">
        <v>4000000</v>
      </c>
      <c r="E20" s="21"/>
      <c r="F20" s="23"/>
      <c r="G20" s="20"/>
      <c r="H20" s="20"/>
      <c r="I20" s="7"/>
      <c r="J20" s="7"/>
    </row>
    <row r="21" spans="1:10" ht="13.5">
      <c r="A21" s="5"/>
      <c r="B21" s="17"/>
      <c r="C21" s="6"/>
      <c r="D21" s="6"/>
      <c r="E21" s="21"/>
      <c r="F21" s="23"/>
      <c r="G21" s="20"/>
      <c r="H21" s="20"/>
      <c r="I21" s="7"/>
      <c r="J21" s="7"/>
    </row>
    <row r="22" spans="1:10" ht="13.5">
      <c r="A22" s="14"/>
      <c r="B22" s="13" t="s">
        <v>14</v>
      </c>
      <c r="C22" s="16">
        <f>SUM(C10:C21)</f>
        <v>16000000</v>
      </c>
      <c r="D22" s="16">
        <f>SUM(D10,D13,D16,D19)</f>
        <v>16000000</v>
      </c>
      <c r="E22" s="22">
        <f>(D22*100)/C22</f>
        <v>100</v>
      </c>
      <c r="F22" s="11"/>
      <c r="G22" s="15"/>
      <c r="H22" s="15"/>
      <c r="I22" s="15"/>
      <c r="J22" s="26">
        <f>SUM(J10:J21)</f>
        <v>8680000</v>
      </c>
    </row>
    <row r="23" spans="2:3" ht="13.5">
      <c r="B23" s="5"/>
      <c r="C23" s="12"/>
    </row>
    <row r="24" spans="2:3" ht="13.5">
      <c r="B24" s="5"/>
      <c r="C24" s="12"/>
    </row>
    <row r="25" spans="2:3" ht="13.5">
      <c r="B25" s="5"/>
      <c r="C25" s="12"/>
    </row>
    <row r="26" spans="2:3" ht="13.5">
      <c r="B26" s="5"/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2008-05-15T12:57:56Z</cp:lastPrinted>
  <dcterms:created xsi:type="dcterms:W3CDTF">2005-05-09T20:19:33Z</dcterms:created>
  <dcterms:modified xsi:type="dcterms:W3CDTF">2009-03-03T13:25:39Z</dcterms:modified>
  <cp:category/>
  <cp:version/>
  <cp:contentType/>
  <cp:contentStatus/>
</cp:coreProperties>
</file>