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0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<sst xmlns="http://schemas.openxmlformats.org/spreadsheetml/2006/main" count="58" uniqueCount="40">
  <si>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</si>
  <si>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</si>
  <si>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</si>
  <si>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</si>
  <si>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</si>
  <si>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</si>
  <si>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</si>
  <si>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</si>
  <si>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</si>
  <si>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</si>
  <si>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</si>
  <si>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</si>
  <si>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</si>
  <si>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</si>
  <si>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</si>
  <si>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</si>
  <si>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</si>
  <si>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</si>
  <si>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</si>
  <si>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BCML</t>
  </si>
  <si>
    <t>BCMM</t>
  </si>
  <si>
    <t>PR</t>
  </si>
  <si>
    <t>GO</t>
  </si>
  <si>
    <t>MS</t>
  </si>
  <si>
    <t>BBSB</t>
  </si>
  <si>
    <t>BBM PR</t>
  </si>
  <si>
    <t>BNM</t>
  </si>
  <si>
    <t>BBM MS</t>
  </si>
  <si>
    <t>BCMMT</t>
  </si>
  <si>
    <t>BBM GO</t>
  </si>
  <si>
    <t>BBM UB</t>
  </si>
  <si>
    <t>MT</t>
  </si>
  <si>
    <t>BMCS</t>
  </si>
  <si>
    <t>BBM SP</t>
  </si>
  <si>
    <t xml:space="preserve">             AVISO DE VENDA DE CONTRATO DE OPÇÃO DE VENDA DE MILHO EM GRÃOS Nº 030/09 - 27/02/2009</t>
  </si>
  <si>
    <t xml:space="preserve">BCMM </t>
  </si>
  <si>
    <t>MLHV 09090006</t>
  </si>
  <si>
    <t>MLHV 09090007</t>
  </si>
  <si>
    <t>MLHV 09090008</t>
  </si>
  <si>
    <t>MLHV 09090009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</si>
</sst>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8"/>
  <sheetViews>
    <sheetView tabSelected="1" workbookViewId="0" topLeftCell="A33">
      <selection activeCell="D47" sqref="D47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5" t="s">
        <v>34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22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6</v>
      </c>
      <c r="B10" s="31" t="s">
        <v>36</v>
      </c>
      <c r="C10" s="6">
        <v>3704</v>
      </c>
      <c r="D10" s="21">
        <f>SUM(D11:D16)</f>
        <v>3704</v>
      </c>
      <c r="E10" s="30">
        <f>(D10*100)/C10</f>
        <v>100</v>
      </c>
      <c r="F10" s="28">
        <v>42.39</v>
      </c>
      <c r="G10" s="28">
        <v>262</v>
      </c>
      <c r="H10" s="26">
        <f>((G10*100)/F10)-100</f>
        <v>518.070299598962</v>
      </c>
      <c r="I10" s="7">
        <f>FLOOR(G10,0.00001)*D10</f>
        <v>970448</v>
      </c>
    </row>
    <row r="11" spans="1:9" ht="13.5">
      <c r="A11" s="5"/>
      <c r="B11" s="24"/>
      <c r="C11" s="6" t="s">
        <v>28</v>
      </c>
      <c r="D11" s="6">
        <v>50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26</v>
      </c>
      <c r="D12" s="6">
        <v>503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24</v>
      </c>
      <c r="D13" s="6">
        <v>99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27</v>
      </c>
      <c r="D14" s="6">
        <v>234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29</v>
      </c>
      <c r="D15" s="6">
        <v>1770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30</v>
      </c>
      <c r="D16" s="6">
        <v>1048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SUM(C10:C17)</f>
        <v>3704</v>
      </c>
      <c r="D18" s="19">
        <f>SUM(D10)</f>
        <v>3704</v>
      </c>
      <c r="E18" s="25">
        <f>(D18*100)/C18</f>
        <v>100</v>
      </c>
      <c r="F18" s="20"/>
      <c r="G18" s="20"/>
      <c r="H18" s="13"/>
      <c r="I18" s="29">
        <f>SUM(I10:I17)</f>
        <v>970448</v>
      </c>
    </row>
    <row r="19" spans="1:9" ht="12.75" customHeight="1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32" t="s">
        <v>23</v>
      </c>
      <c r="B20" s="33"/>
      <c r="C20" s="33"/>
      <c r="D20" s="33"/>
      <c r="E20" s="33"/>
      <c r="F20" s="33"/>
      <c r="G20" s="33"/>
      <c r="H20" s="33"/>
      <c r="I20" s="34"/>
    </row>
    <row r="21" spans="1:9" ht="13.5">
      <c r="A21" s="9"/>
      <c r="B21" s="9"/>
      <c r="C21" s="9"/>
      <c r="D21" s="9"/>
      <c r="E21" s="9"/>
      <c r="F21" s="9"/>
      <c r="G21" s="9"/>
      <c r="H21" s="9"/>
      <c r="I21" s="10"/>
    </row>
    <row r="22" spans="1:9" ht="13.5">
      <c r="A22" s="5">
        <v>7</v>
      </c>
      <c r="B22" s="31" t="s">
        <v>37</v>
      </c>
      <c r="C22" s="6">
        <v>3704</v>
      </c>
      <c r="D22" s="21">
        <f>SUM(D23:D26)</f>
        <v>3704</v>
      </c>
      <c r="E22" s="30">
        <f>(D22*100)/C22</f>
        <v>100</v>
      </c>
      <c r="F22" s="28">
        <v>42.39</v>
      </c>
      <c r="G22" s="28">
        <v>256</v>
      </c>
      <c r="H22" s="26">
        <f>((G22*100)/F22)-100</f>
        <v>503.9160179287568</v>
      </c>
      <c r="I22" s="7">
        <f>FLOOR(G22,0.00001)*D22</f>
        <v>948224</v>
      </c>
    </row>
    <row r="23" spans="1:9" ht="13.5">
      <c r="A23" s="5"/>
      <c r="B23" s="24"/>
      <c r="C23" s="6" t="s">
        <v>28</v>
      </c>
      <c r="D23" s="6">
        <v>17</v>
      </c>
      <c r="E23" s="27"/>
      <c r="F23" s="28"/>
      <c r="G23" s="28"/>
      <c r="H23" s="26"/>
      <c r="I23" s="7"/>
    </row>
    <row r="24" spans="1:9" ht="13.5">
      <c r="A24" s="5"/>
      <c r="B24" s="24"/>
      <c r="C24" s="6" t="s">
        <v>35</v>
      </c>
      <c r="D24" s="6">
        <v>100</v>
      </c>
      <c r="E24" s="27"/>
      <c r="F24" s="28"/>
      <c r="G24" s="28"/>
      <c r="H24" s="26"/>
      <c r="I24" s="7"/>
    </row>
    <row r="25" spans="1:9" ht="13.5">
      <c r="A25" s="5"/>
      <c r="B25" s="24"/>
      <c r="C25" s="6" t="s">
        <v>27</v>
      </c>
      <c r="D25" s="6">
        <v>3567</v>
      </c>
      <c r="E25" s="27"/>
      <c r="F25" s="28"/>
      <c r="G25" s="28"/>
      <c r="H25" s="26"/>
      <c r="I25" s="7"/>
    </row>
    <row r="26" spans="1:9" ht="13.5">
      <c r="A26" s="5"/>
      <c r="B26" s="24"/>
      <c r="C26" s="6" t="s">
        <v>30</v>
      </c>
      <c r="D26" s="6">
        <v>20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11"/>
      <c r="B28" s="16" t="s">
        <v>12</v>
      </c>
      <c r="C28" s="12">
        <f>SUM(C22:C27)</f>
        <v>3704</v>
      </c>
      <c r="D28" s="19">
        <f>SUM(D22)</f>
        <v>3704</v>
      </c>
      <c r="E28" s="25">
        <f>(D28*100)/C28</f>
        <v>100</v>
      </c>
      <c r="F28" s="20"/>
      <c r="G28" s="20"/>
      <c r="H28" s="13"/>
      <c r="I28" s="29">
        <f>SUM(I22:I27)</f>
        <v>948224</v>
      </c>
    </row>
    <row r="29" spans="1:9" ht="12.75" customHeight="1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32" t="s">
        <v>31</v>
      </c>
      <c r="B30" s="33"/>
      <c r="C30" s="33"/>
      <c r="D30" s="33"/>
      <c r="E30" s="33"/>
      <c r="F30" s="33"/>
      <c r="G30" s="33"/>
      <c r="H30" s="33"/>
      <c r="I30" s="34"/>
    </row>
    <row r="31" spans="1:9" ht="13.5">
      <c r="A31" s="9"/>
      <c r="B31" s="9"/>
      <c r="C31" s="9"/>
      <c r="D31" s="9"/>
      <c r="E31" s="9"/>
      <c r="F31" s="9"/>
      <c r="G31" s="9"/>
      <c r="H31" s="9"/>
      <c r="I31" s="10"/>
    </row>
    <row r="32" spans="1:9" ht="13.5">
      <c r="A32" s="5">
        <v>8</v>
      </c>
      <c r="B32" s="31" t="s">
        <v>38</v>
      </c>
      <c r="C32" s="6">
        <v>7408</v>
      </c>
      <c r="D32" s="21">
        <f>SUM(D33:D41)</f>
        <v>7408</v>
      </c>
      <c r="E32" s="30">
        <f>(D32*100)/C32</f>
        <v>100</v>
      </c>
      <c r="F32" s="28">
        <v>34.56</v>
      </c>
      <c r="G32" s="28">
        <v>335.1</v>
      </c>
      <c r="H32" s="26">
        <f>((G32*100)/F32)-100</f>
        <v>869.6180555555555</v>
      </c>
      <c r="I32" s="7">
        <f>FLOOR(G32,0.00001)*D32</f>
        <v>2482420.8000000003</v>
      </c>
    </row>
    <row r="33" spans="1:9" ht="13.5">
      <c r="A33" s="5"/>
      <c r="B33" s="24"/>
      <c r="C33" s="6" t="s">
        <v>32</v>
      </c>
      <c r="D33" s="6">
        <v>1586</v>
      </c>
      <c r="E33" s="27"/>
      <c r="F33" s="28"/>
      <c r="G33" s="28"/>
      <c r="H33" s="26"/>
      <c r="I33" s="7"/>
    </row>
    <row r="34" spans="1:9" ht="13.5">
      <c r="A34" s="5"/>
      <c r="B34" s="24"/>
      <c r="C34" s="6" t="s">
        <v>28</v>
      </c>
      <c r="D34" s="6">
        <v>1386</v>
      </c>
      <c r="E34" s="27"/>
      <c r="F34" s="28"/>
      <c r="G34" s="28"/>
      <c r="H34" s="26"/>
      <c r="I34" s="7"/>
    </row>
    <row r="35" spans="1:9" ht="13.5">
      <c r="A35" s="5"/>
      <c r="B35" s="24"/>
      <c r="C35" s="6" t="s">
        <v>26</v>
      </c>
      <c r="D35" s="6">
        <v>649</v>
      </c>
      <c r="E35" s="27"/>
      <c r="F35" s="28"/>
      <c r="G35" s="28"/>
      <c r="H35" s="26"/>
      <c r="I35" s="7"/>
    </row>
    <row r="36" spans="1:9" ht="13.5">
      <c r="A36" s="5"/>
      <c r="B36" s="24"/>
      <c r="C36" s="6" t="s">
        <v>35</v>
      </c>
      <c r="D36" s="6">
        <v>23</v>
      </c>
      <c r="E36" s="27"/>
      <c r="F36" s="28"/>
      <c r="G36" s="28"/>
      <c r="H36" s="26"/>
      <c r="I36" s="7"/>
    </row>
    <row r="37" spans="1:9" ht="13.5">
      <c r="A37" s="5"/>
      <c r="B37" s="24"/>
      <c r="C37" s="6" t="s">
        <v>24</v>
      </c>
      <c r="D37" s="6">
        <v>666</v>
      </c>
      <c r="E37" s="27"/>
      <c r="F37" s="28"/>
      <c r="G37" s="28"/>
      <c r="H37" s="26"/>
      <c r="I37" s="7"/>
    </row>
    <row r="38" spans="1:9" ht="13.5">
      <c r="A38" s="5"/>
      <c r="B38" s="24"/>
      <c r="C38" s="6" t="s">
        <v>27</v>
      </c>
      <c r="D38" s="6">
        <v>349</v>
      </c>
      <c r="E38" s="27"/>
      <c r="F38" s="28"/>
      <c r="G38" s="28"/>
      <c r="H38" s="26"/>
      <c r="I38" s="7"/>
    </row>
    <row r="39" spans="1:9" ht="13.5">
      <c r="A39" s="5"/>
      <c r="B39" s="24"/>
      <c r="C39" s="6" t="s">
        <v>25</v>
      </c>
      <c r="D39" s="6">
        <v>641</v>
      </c>
      <c r="E39" s="27"/>
      <c r="F39" s="28"/>
      <c r="G39" s="28"/>
      <c r="H39" s="26"/>
      <c r="I39" s="7"/>
    </row>
    <row r="40" spans="1:9" ht="13.5">
      <c r="A40" s="5"/>
      <c r="B40" s="24"/>
      <c r="C40" s="6" t="s">
        <v>30</v>
      </c>
      <c r="D40" s="6">
        <v>442</v>
      </c>
      <c r="E40" s="27"/>
      <c r="F40" s="28"/>
      <c r="G40" s="28"/>
      <c r="H40" s="26"/>
      <c r="I40" s="7"/>
    </row>
    <row r="41" spans="1:9" ht="13.5">
      <c r="A41" s="5"/>
      <c r="B41" s="24"/>
      <c r="C41" s="6" t="s">
        <v>33</v>
      </c>
      <c r="D41" s="6">
        <v>1666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27"/>
      <c r="F42" s="28"/>
      <c r="G42" s="28"/>
      <c r="H42" s="26"/>
      <c r="I42" s="7"/>
    </row>
    <row r="43" spans="1:9" ht="13.5">
      <c r="A43" s="11"/>
      <c r="B43" s="16" t="s">
        <v>12</v>
      </c>
      <c r="C43" s="12">
        <f>SUM(C32:C42)</f>
        <v>7408</v>
      </c>
      <c r="D43" s="19">
        <f>SUM(D33:D42)</f>
        <v>7408</v>
      </c>
      <c r="E43" s="25">
        <f>(D43*100)/C43</f>
        <v>100</v>
      </c>
      <c r="F43" s="20"/>
      <c r="G43" s="20"/>
      <c r="H43" s="13"/>
      <c r="I43" s="29">
        <f>SUM(I32:I42)</f>
        <v>2482420.8000000003</v>
      </c>
    </row>
    <row r="44" spans="1:9" ht="13.5">
      <c r="A44" s="5"/>
      <c r="B44" s="24"/>
      <c r="C44" s="6"/>
      <c r="D44" s="6"/>
      <c r="E44" s="14"/>
      <c r="F44" s="28"/>
      <c r="G44" s="28"/>
      <c r="H44" s="7"/>
      <c r="I44" s="7"/>
    </row>
    <row r="45" spans="1:9" ht="13.5">
      <c r="A45" s="32" t="s">
        <v>21</v>
      </c>
      <c r="B45" s="33"/>
      <c r="C45" s="33"/>
      <c r="D45" s="33"/>
      <c r="E45" s="33"/>
      <c r="F45" s="33"/>
      <c r="G45" s="33"/>
      <c r="H45" s="33"/>
      <c r="I45" s="34"/>
    </row>
    <row r="46" spans="1:9" ht="13.5">
      <c r="A46" s="9"/>
      <c r="B46" s="9"/>
      <c r="C46" s="9"/>
      <c r="D46" s="9"/>
      <c r="E46" s="9"/>
      <c r="F46" s="9"/>
      <c r="G46" s="9"/>
      <c r="H46" s="9"/>
      <c r="I46" s="10"/>
    </row>
    <row r="47" spans="1:9" ht="13.5">
      <c r="A47" s="5">
        <v>9</v>
      </c>
      <c r="B47" s="31" t="s">
        <v>39</v>
      </c>
      <c r="C47" s="6">
        <v>7408</v>
      </c>
      <c r="D47" s="21">
        <f>SUM(D48:D51)</f>
        <v>2229</v>
      </c>
      <c r="E47" s="30">
        <f>(D47*100)/C47</f>
        <v>30.089092872570195</v>
      </c>
      <c r="F47" s="28">
        <v>42.39</v>
      </c>
      <c r="G47" s="28">
        <v>42.39</v>
      </c>
      <c r="H47" s="26">
        <f>((G47*100)/F47)-100</f>
        <v>0</v>
      </c>
      <c r="I47" s="7">
        <f>FLOOR(G47,0.00001)*D47</f>
        <v>94487.31</v>
      </c>
    </row>
    <row r="48" spans="1:9" ht="13.5">
      <c r="A48" s="5"/>
      <c r="B48" s="24"/>
      <c r="C48" s="6" t="s">
        <v>20</v>
      </c>
      <c r="D48" s="6">
        <v>1542</v>
      </c>
      <c r="E48" s="27"/>
      <c r="F48" s="28"/>
      <c r="G48" s="28"/>
      <c r="H48" s="26"/>
      <c r="I48" s="7"/>
    </row>
    <row r="49" spans="1:9" ht="13.5">
      <c r="A49" s="5"/>
      <c r="B49" s="24"/>
      <c r="C49" s="6" t="s">
        <v>19</v>
      </c>
      <c r="D49" s="6">
        <v>45</v>
      </c>
      <c r="E49" s="27"/>
      <c r="F49" s="28"/>
      <c r="G49" s="28"/>
      <c r="H49" s="26"/>
      <c r="I49" s="7"/>
    </row>
    <row r="50" spans="1:9" ht="13.5">
      <c r="A50" s="5"/>
      <c r="B50" s="24"/>
      <c r="C50" s="6" t="s">
        <v>25</v>
      </c>
      <c r="D50" s="6">
        <v>642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27"/>
      <c r="F51" s="28"/>
      <c r="G51" s="28"/>
      <c r="H51" s="26"/>
      <c r="I51" s="7"/>
    </row>
    <row r="52" spans="1:9" ht="13.5">
      <c r="A52" s="11"/>
      <c r="B52" s="16" t="s">
        <v>12</v>
      </c>
      <c r="C52" s="12">
        <f>SUM(C47:C51)</f>
        <v>7408</v>
      </c>
      <c r="D52" s="19">
        <f>SUM(D47)</f>
        <v>2229</v>
      </c>
      <c r="E52" s="25">
        <f>(D52*100)/C52</f>
        <v>30.089092872570195</v>
      </c>
      <c r="F52" s="20"/>
      <c r="G52" s="20"/>
      <c r="H52" s="13"/>
      <c r="I52" s="29">
        <f>SUM(I47:I51)</f>
        <v>94487.31</v>
      </c>
    </row>
    <row r="53" spans="1:9" ht="13.5">
      <c r="A53" s="5"/>
      <c r="B53" s="24"/>
      <c r="C53" s="6"/>
      <c r="D53" s="6"/>
      <c r="E53" s="14"/>
      <c r="F53" s="28"/>
      <c r="G53" s="28"/>
      <c r="H53" s="7"/>
      <c r="I53" s="7"/>
    </row>
    <row r="54" spans="1:9" ht="13.5">
      <c r="A54" s="17"/>
      <c r="B54" s="16" t="s">
        <v>11</v>
      </c>
      <c r="C54" s="19">
        <f>SUM(C18,C28,C43,C52)</f>
        <v>22224</v>
      </c>
      <c r="D54" s="19">
        <f>SUM(D18,D28,D43,D52)</f>
        <v>17045</v>
      </c>
      <c r="E54" s="25">
        <f>(D54*100)/C54</f>
        <v>76.69636429085674</v>
      </c>
      <c r="F54" s="18"/>
      <c r="G54" s="18"/>
      <c r="H54" s="18"/>
      <c r="I54" s="29">
        <f>SUM(I18,I28,I43,I52)</f>
        <v>4495580.11</v>
      </c>
    </row>
    <row r="55" ht="12.75">
      <c r="C55" s="15"/>
    </row>
    <row r="56" ht="12.75">
      <c r="C56" s="15"/>
    </row>
    <row r="57" spans="2:3" ht="13.5">
      <c r="B57" s="5"/>
      <c r="C57" s="15"/>
    </row>
    <row r="58" spans="2:3" ht="13.5">
      <c r="B58" s="5"/>
      <c r="C58" s="15"/>
    </row>
    <row r="59" spans="2:3" ht="13.5">
      <c r="B59" s="5"/>
      <c r="C59" s="15"/>
    </row>
    <row r="60" spans="2:3" ht="13.5">
      <c r="B60" s="5"/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</sheetData>
  <mergeCells count="5">
    <mergeCell ref="A45:I45"/>
    <mergeCell ref="A2:I2"/>
    <mergeCell ref="A8:I8"/>
    <mergeCell ref="A30:I30"/>
    <mergeCell ref="A20:I20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2009-02-19T14:04:47Z</cp:lastPrinted>
  <dcterms:created xsi:type="dcterms:W3CDTF">2005-05-09T20:19:33Z</dcterms:created>
  <dcterms:modified xsi:type="dcterms:W3CDTF">2009-02-27T15:01:22Z</dcterms:modified>
  <cp:category/>
  <cp:version/>
  <cp:contentType/>
  <cp:contentStatus/>
</cp:coreProperties>
</file>